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te\25.09.099 INSERM - Systeme Intrusion\Electricité\Diffusion\2025 10 03 - DCE\"/>
    </mc:Choice>
  </mc:AlternateContent>
  <xr:revisionPtr revIDLastSave="0" documentId="13_ncr:1_{67B15A8B-26FD-48CA-B066-0ED9D3AAE00B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607" i="2"/>
  <c r="G599" i="2"/>
  <c r="G581" i="2"/>
  <c r="G562" i="2"/>
  <c r="K553" i="2"/>
  <c r="G563" i="2" s="1"/>
  <c r="K538" i="2"/>
  <c r="K536" i="2"/>
  <c r="G606" i="2" s="1"/>
  <c r="K526" i="2"/>
  <c r="K521" i="2"/>
  <c r="G605" i="2" s="1"/>
  <c r="K512" i="2"/>
  <c r="K510" i="2"/>
  <c r="G517" i="2" s="1"/>
  <c r="K508" i="2"/>
  <c r="G604" i="2" s="1"/>
  <c r="K498" i="2"/>
  <c r="K496" i="2"/>
  <c r="K494" i="2"/>
  <c r="G603" i="2" s="1"/>
  <c r="K485" i="2"/>
  <c r="G491" i="2" s="1"/>
  <c r="K483" i="2"/>
  <c r="G602" i="2" s="1"/>
  <c r="K474" i="2"/>
  <c r="G480" i="2" s="1"/>
  <c r="K472" i="2"/>
  <c r="K469" i="2"/>
  <c r="K466" i="2"/>
  <c r="G550" i="2" s="1"/>
  <c r="G455" i="2"/>
  <c r="G456" i="2" s="1"/>
  <c r="G454" i="2"/>
  <c r="K449" i="2"/>
  <c r="K447" i="2"/>
  <c r="K437" i="2"/>
  <c r="K432" i="2"/>
  <c r="G598" i="2" s="1"/>
  <c r="K423" i="2"/>
  <c r="K421" i="2"/>
  <c r="K419" i="2"/>
  <c r="K417" i="2"/>
  <c r="K415" i="2"/>
  <c r="G597" i="2" s="1"/>
  <c r="K406" i="2"/>
  <c r="K404" i="2"/>
  <c r="K402" i="2"/>
  <c r="K400" i="2"/>
  <c r="G596" i="2" s="1"/>
  <c r="G397" i="2"/>
  <c r="K391" i="2"/>
  <c r="K389" i="2"/>
  <c r="G595" i="2" s="1"/>
  <c r="K380" i="2"/>
  <c r="G461" i="2" s="1"/>
  <c r="K378" i="2"/>
  <c r="G460" i="2" s="1"/>
  <c r="G462" i="2" s="1"/>
  <c r="K375" i="2"/>
  <c r="G594" i="2" s="1"/>
  <c r="G364" i="2"/>
  <c r="G363" i="2"/>
  <c r="G365" i="2" s="1"/>
  <c r="K358" i="2"/>
  <c r="K356" i="2"/>
  <c r="G592" i="2" s="1"/>
  <c r="K346" i="2"/>
  <c r="K341" i="2"/>
  <c r="G352" i="2" s="1"/>
  <c r="K332" i="2"/>
  <c r="K330" i="2"/>
  <c r="K328" i="2"/>
  <c r="K323" i="2"/>
  <c r="K321" i="2"/>
  <c r="K319" i="2"/>
  <c r="G590" i="2" s="1"/>
  <c r="K310" i="2"/>
  <c r="K308" i="2"/>
  <c r="K306" i="2"/>
  <c r="K304" i="2"/>
  <c r="G589" i="2" s="1"/>
  <c r="G301" i="2"/>
  <c r="K295" i="2"/>
  <c r="K293" i="2"/>
  <c r="G588" i="2" s="1"/>
  <c r="K284" i="2"/>
  <c r="G289" i="2" s="1"/>
  <c r="K282" i="2"/>
  <c r="G290" i="2" s="1"/>
  <c r="K279" i="2"/>
  <c r="G587" i="2" s="1"/>
  <c r="G268" i="2"/>
  <c r="G267" i="2"/>
  <c r="G269" i="2" s="1"/>
  <c r="K262" i="2"/>
  <c r="K260" i="2"/>
  <c r="G585" i="2" s="1"/>
  <c r="K250" i="2"/>
  <c r="K245" i="2"/>
  <c r="G256" i="2" s="1"/>
  <c r="K236" i="2"/>
  <c r="K234" i="2"/>
  <c r="K232" i="2"/>
  <c r="K227" i="2"/>
  <c r="K225" i="2"/>
  <c r="K223" i="2"/>
  <c r="G242" i="2" s="1"/>
  <c r="K214" i="2"/>
  <c r="K212" i="2"/>
  <c r="K210" i="2"/>
  <c r="K208" i="2"/>
  <c r="G582" i="2" s="1"/>
  <c r="G205" i="2"/>
  <c r="K199" i="2"/>
  <c r="K197" i="2"/>
  <c r="G204" i="2" s="1"/>
  <c r="G206" i="2" s="1"/>
  <c r="K188" i="2"/>
  <c r="G193" i="2" s="1"/>
  <c r="K186" i="2"/>
  <c r="G194" i="2" s="1"/>
  <c r="K183" i="2"/>
  <c r="G580" i="2" s="1"/>
  <c r="G172" i="2"/>
  <c r="G171" i="2"/>
  <c r="G173" i="2" s="1"/>
  <c r="K165" i="2"/>
  <c r="K162" i="2"/>
  <c r="K159" i="2"/>
  <c r="G578" i="2" s="1"/>
  <c r="K148" i="2"/>
  <c r="K143" i="2"/>
  <c r="G155" i="2" s="1"/>
  <c r="K133" i="2"/>
  <c r="K129" i="2"/>
  <c r="K123" i="2"/>
  <c r="K119" i="2"/>
  <c r="K115" i="2"/>
  <c r="G140" i="2" s="1"/>
  <c r="K105" i="2"/>
  <c r="K100" i="2"/>
  <c r="K95" i="2"/>
  <c r="K89" i="2"/>
  <c r="G112" i="2" s="1"/>
  <c r="G85" i="2"/>
  <c r="K77" i="2"/>
  <c r="K74" i="2"/>
  <c r="G574" i="2" s="1"/>
  <c r="K62" i="2"/>
  <c r="G573" i="2" s="1"/>
  <c r="K58" i="2"/>
  <c r="G70" i="2" s="1"/>
  <c r="K45" i="2"/>
  <c r="K40" i="2"/>
  <c r="K32" i="2"/>
  <c r="G572" i="2" s="1"/>
  <c r="G24" i="2"/>
  <c r="K8" i="2"/>
  <c r="G570" i="2" s="1"/>
  <c r="G85" i="1"/>
  <c r="G83" i="1"/>
  <c r="G81" i="1"/>
  <c r="G79" i="1"/>
  <c r="E71" i="1"/>
  <c r="E66" i="1"/>
  <c r="E62" i="1"/>
  <c r="E20" i="1"/>
  <c r="E11" i="1"/>
  <c r="G195" i="2" l="1"/>
  <c r="G564" i="2"/>
  <c r="G354" i="2"/>
  <c r="G291" i="2"/>
  <c r="G69" i="2"/>
  <c r="G71" i="2" s="1"/>
  <c r="G385" i="2"/>
  <c r="G479" i="2"/>
  <c r="G481" i="2" s="1"/>
  <c r="G177" i="2"/>
  <c r="G179" i="2" s="1"/>
  <c r="G273" i="2"/>
  <c r="G369" i="2"/>
  <c r="G371" i="2" s="1"/>
  <c r="G575" i="2"/>
  <c r="G591" i="2"/>
  <c r="G53" i="2"/>
  <c r="G55" i="2" s="1"/>
  <c r="G178" i="2"/>
  <c r="G257" i="2"/>
  <c r="G258" i="2" s="1"/>
  <c r="G274" i="2"/>
  <c r="G353" i="2"/>
  <c r="G370" i="2"/>
  <c r="G503" i="2"/>
  <c r="G543" i="2"/>
  <c r="G576" i="2"/>
  <c r="G584" i="2"/>
  <c r="G600" i="2"/>
  <c r="G610" i="2"/>
  <c r="G54" i="2"/>
  <c r="G111" i="2"/>
  <c r="G113" i="2" s="1"/>
  <c r="G139" i="2"/>
  <c r="G141" i="2" s="1"/>
  <c r="G219" i="2"/>
  <c r="G315" i="2"/>
  <c r="G317" i="2" s="1"/>
  <c r="G411" i="2"/>
  <c r="G428" i="2"/>
  <c r="G504" i="2"/>
  <c r="G544" i="2"/>
  <c r="G577" i="2"/>
  <c r="G593" i="2"/>
  <c r="G601" i="2"/>
  <c r="G611" i="2"/>
  <c r="G156" i="2"/>
  <c r="G157" i="2" s="1"/>
  <c r="G444" i="2"/>
  <c r="G518" i="2"/>
  <c r="G519" i="2" s="1"/>
  <c r="G583" i="2"/>
  <c r="G23" i="2"/>
  <c r="G25" i="2" s="1"/>
  <c r="G84" i="2"/>
  <c r="G86" i="2" s="1"/>
  <c r="G220" i="2"/>
  <c r="G241" i="2"/>
  <c r="G243" i="2" s="1"/>
  <c r="G300" i="2"/>
  <c r="G302" i="2" s="1"/>
  <c r="G316" i="2"/>
  <c r="G337" i="2"/>
  <c r="G339" i="2" s="1"/>
  <c r="G396" i="2"/>
  <c r="G398" i="2" s="1"/>
  <c r="G412" i="2"/>
  <c r="G429" i="2"/>
  <c r="G490" i="2"/>
  <c r="G492" i="2" s="1"/>
  <c r="G586" i="2"/>
  <c r="G338" i="2"/>
  <c r="G532" i="2"/>
  <c r="G549" i="2"/>
  <c r="G551" i="2" s="1"/>
  <c r="G571" i="2"/>
  <c r="G579" i="2"/>
  <c r="G533" i="2"/>
  <c r="G386" i="2"/>
  <c r="G443" i="2"/>
  <c r="G445" i="2" s="1"/>
  <c r="G221" i="2" l="1"/>
  <c r="G545" i="2"/>
  <c r="G505" i="2"/>
  <c r="G275" i="2"/>
  <c r="G612" i="2"/>
  <c r="AA1" i="3" s="1"/>
  <c r="G534" i="2"/>
  <c r="G430" i="2"/>
  <c r="G413" i="2"/>
  <c r="G387" i="2"/>
  <c r="AA3" i="3" l="1"/>
  <c r="AA33" i="3"/>
  <c r="AA37" i="3"/>
  <c r="AA4" i="3" l="1"/>
  <c r="AA27" i="3"/>
  <c r="AA42" i="3"/>
  <c r="AA7" i="3"/>
  <c r="AA13" i="3"/>
  <c r="AA12" i="3"/>
  <c r="AA32" i="3" l="1"/>
  <c r="AA15" i="3"/>
  <c r="AA89" i="3"/>
  <c r="AA25" i="3" s="1"/>
  <c r="AA73" i="3"/>
  <c r="AA93" i="3"/>
  <c r="AA14" i="3"/>
  <c r="AA65" i="3" s="1"/>
  <c r="AA57" i="3" s="1"/>
  <c r="AA45" i="3" s="1"/>
  <c r="AA26" i="3" s="1"/>
  <c r="AA5" i="3"/>
  <c r="AA6" i="3" s="1"/>
  <c r="AA43" i="3"/>
  <c r="AA24" i="3"/>
  <c r="AA23" i="3"/>
  <c r="AA11" i="3" l="1"/>
  <c r="AA41" i="3"/>
  <c r="AA38" i="3"/>
  <c r="AA21" i="3"/>
  <c r="AA46" i="3"/>
  <c r="AA29" i="3"/>
  <c r="AA28" i="3"/>
  <c r="AA85" i="3"/>
  <c r="AA80" i="3" s="1"/>
  <c r="AA72" i="3" s="1"/>
  <c r="AA64" i="3" s="1"/>
  <c r="AA56" i="3" s="1"/>
  <c r="AA44" i="3" s="1"/>
  <c r="AA16" i="3"/>
  <c r="AA9" i="3"/>
  <c r="AA18" i="3"/>
  <c r="AA19" i="3" s="1"/>
  <c r="AA10" i="3"/>
  <c r="AA17" i="3"/>
  <c r="AA95" i="3" l="1"/>
  <c r="AA91" i="3" s="1"/>
  <c r="AA20" i="3"/>
  <c r="AA77" i="3" s="1"/>
  <c r="AA96" i="3"/>
  <c r="AA92" i="3" s="1"/>
  <c r="AA22" i="3"/>
  <c r="AA79" i="3" s="1"/>
  <c r="AA51" i="3"/>
  <c r="AA50" i="3"/>
  <c r="AA34" i="3"/>
  <c r="AA47" i="3"/>
  <c r="AA75" i="3"/>
  <c r="AA67" i="3" s="1"/>
  <c r="AA59" i="3" s="1"/>
  <c r="AA49" i="3" s="1"/>
  <c r="AA31" i="3" s="1"/>
  <c r="AA82" i="3"/>
  <c r="AA94" i="3"/>
  <c r="AA90" i="3" s="1"/>
  <c r="AA86" i="3" l="1"/>
  <c r="AA81" i="3" s="1"/>
  <c r="AA74" i="3" s="1"/>
  <c r="AA66" i="3" s="1"/>
  <c r="AA58" i="3" s="1"/>
  <c r="AA48" i="3" s="1"/>
  <c r="AA30" i="3"/>
  <c r="AA88" i="3"/>
  <c r="AA84" i="3" s="1"/>
  <c r="AA78" i="3" s="1"/>
  <c r="AA70" i="3" s="1"/>
  <c r="AA62" i="3" s="1"/>
  <c r="AA54" i="3" s="1"/>
  <c r="AA39" i="3"/>
  <c r="AA87" i="3"/>
  <c r="AA83" i="3" s="1"/>
  <c r="AA76" i="3" s="1"/>
  <c r="AA68" i="3" s="1"/>
  <c r="AA60" i="3" s="1"/>
  <c r="AA52" i="3" s="1"/>
  <c r="AA35" i="3"/>
  <c r="AA69" i="3"/>
  <c r="AA61" i="3" s="1"/>
  <c r="AA53" i="3" s="1"/>
  <c r="AA36" i="3" s="1"/>
  <c r="AA71" i="3"/>
  <c r="AA63" i="3" s="1"/>
  <c r="AA55" i="3" s="1"/>
  <c r="AA40" i="3" s="1"/>
  <c r="AA98" i="3" l="1"/>
  <c r="AA2" i="3" s="1"/>
  <c r="D615" i="2" s="1"/>
</calcChain>
</file>

<file path=xl/sharedStrings.xml><?xml version="1.0" encoding="utf-8"?>
<sst xmlns="http://schemas.openxmlformats.org/spreadsheetml/2006/main" count="918" uniqueCount="340">
  <si>
    <t>Dossier</t>
  </si>
  <si>
    <t>Date</t>
  </si>
  <si>
    <t>Phase</t>
  </si>
  <si>
    <t>Indice</t>
  </si>
  <si>
    <t>MAITRE D'OUVRAGE
INSERM Délégation régionale AURA
95 boulevard Pinel
Centre hospitalier du Vinatier - Bâtiment 452
69500 BRON</t>
  </si>
  <si>
    <t>MAITRE D'OEUVRE : 
    MATTE SAS
    119 Boulevard Stalingrad
    69100 VILLEURBANNE
    Tél : 04 72 44 02 87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</si>
  <si>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</si>
  <si>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</si>
  <si>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</si>
  <si>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</si>
  <si>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</si>
  <si>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</si>
  <si>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</si>
  <si>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</si>
  <si>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</si>
  <si>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</si>
  <si>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</si>
  <si>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</si>
  <si>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</si>
  <si>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</si>
  <si>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</si>
  <si>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</si>
  <si>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</si>
  <si>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</si>
  <si>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</si>
  <si>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</si>
  <si>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</si>
  <si>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</si>
  <si>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</si>
  <si>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</si>
  <si>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</si>
  <si>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</si>
  <si>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</si>
  <si>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</si>
  <si>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</si>
  <si>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</si>
  <si>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</si>
  <si>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</si>
  <si>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</si>
  <si>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INTRUSION ET ALARMES TECHNIQUES</t>
  </si>
  <si>
    <t>3.&amp;</t>
  </si>
  <si>
    <t>POUR L'ENSEMBLE</t>
  </si>
  <si>
    <t>2.1</t>
  </si>
  <si>
    <t>Dossier des ouvrages exécutés</t>
  </si>
  <si>
    <t>ENS</t>
  </si>
  <si>
    <t>9.T</t>
  </si>
  <si>
    <t>9.&amp;</t>
  </si>
  <si>
    <t>Total H.T. :</t>
  </si>
  <si>
    <t>Total T.V.A. (20%) :</t>
  </si>
  <si>
    <t>Total T.T.C. :</t>
  </si>
  <si>
    <t>SITE VINATIER</t>
  </si>
  <si>
    <t>3.1</t>
  </si>
  <si>
    <t>DEPOSE &amp; TRAVAUX PRELIMINAIRES</t>
  </si>
  <si>
    <t>3.1.1</t>
  </si>
  <si>
    <t>Déposes</t>
  </si>
  <si>
    <t>5.T</t>
  </si>
  <si>
    <t>3.1.1.1</t>
  </si>
  <si>
    <t>repérage, dépose des installations existantes et finitions post-déposes</t>
  </si>
  <si>
    <t>3.1.1.2</t>
  </si>
  <si>
    <t>travaux provisoires pour continuité de service</t>
  </si>
  <si>
    <t>5.&amp;</t>
  </si>
  <si>
    <t>3.1.2</t>
  </si>
  <si>
    <t>Travaux annexes</t>
  </si>
  <si>
    <t>3.1.2.1</t>
  </si>
  <si>
    <t>Manipulations des plaques de faux-plafond</t>
  </si>
  <si>
    <t>9.L</t>
  </si>
  <si>
    <t>4.&amp;</t>
  </si>
  <si>
    <t>3.2</t>
  </si>
  <si>
    <t>CHEMINEMENTS</t>
  </si>
  <si>
    <t>4.T</t>
  </si>
  <si>
    <t>3.2.1</t>
  </si>
  <si>
    <t>fourreaux</t>
  </si>
  <si>
    <t>3.2.2</t>
  </si>
  <si>
    <t>goulotte PVC</t>
  </si>
  <si>
    <t>3.3</t>
  </si>
  <si>
    <t>ALIMENTATIONS DIVERSES</t>
  </si>
  <si>
    <t>3.3.1</t>
  </si>
  <si>
    <t>Depuis Armoire électriques existantes de niveaux</t>
  </si>
  <si>
    <t>3.3.1.1</t>
  </si>
  <si>
    <t>Ajout de protection dans armoires électriques existantes</t>
  </si>
  <si>
    <t>Ens</t>
  </si>
  <si>
    <t>3.3.1.2</t>
  </si>
  <si>
    <t>alimentation coffret UTL - 3G1.5</t>
  </si>
  <si>
    <t>3.4</t>
  </si>
  <si>
    <t>ARCHITECTURE MATERIELLE</t>
  </si>
  <si>
    <t>3.4.1</t>
  </si>
  <si>
    <t>coffret technique + alimentations + batteries</t>
  </si>
  <si>
    <t>3.4.2</t>
  </si>
  <si>
    <t>Cartes module 16 entrée/sorties</t>
  </si>
  <si>
    <t>3.4.3</t>
  </si>
  <si>
    <t>Cartes module 8 sorties</t>
  </si>
  <si>
    <t>3.4.4</t>
  </si>
  <si>
    <t>Bus de terrain RS485 - 3p9/10 écranté F/UTP</t>
  </si>
  <si>
    <t>3.5</t>
  </si>
  <si>
    <t xml:space="preserve">PERIPHERIQUES </t>
  </si>
  <si>
    <t>3.5.1</t>
  </si>
  <si>
    <t>clavier de commande</t>
  </si>
  <si>
    <t>3.5.2</t>
  </si>
  <si>
    <t>détecteur de mouvement tri technologie</t>
  </si>
  <si>
    <t>3.5.3</t>
  </si>
  <si>
    <t xml:space="preserve">Contact de porte saillie </t>
  </si>
  <si>
    <t>3.5.4</t>
  </si>
  <si>
    <t>sirène intérieure</t>
  </si>
  <si>
    <t>3.5.5</t>
  </si>
  <si>
    <t>Ensemble câblage</t>
  </si>
  <si>
    <t>3.6</t>
  </si>
  <si>
    <t>REMONTEE ALARME TECHNIQUE</t>
  </si>
  <si>
    <t>3.6.1</t>
  </si>
  <si>
    <t>câblage remontées d'alarme reliées au centre de télésurveillance + raccordements - 3p9/10</t>
  </si>
  <si>
    <t>3.6.2</t>
  </si>
  <si>
    <t>câblage contact d'autoprotection coffrets - 1p9/10</t>
  </si>
  <si>
    <t>3.7</t>
  </si>
  <si>
    <t>MISE EN SERVICE, PROGRAMMATION</t>
  </si>
  <si>
    <t>3.7.1</t>
  </si>
  <si>
    <t>Mise en service</t>
  </si>
  <si>
    <t>3.7.2</t>
  </si>
  <si>
    <t>Licence d'activation de la télétransmission</t>
  </si>
  <si>
    <t>3.7.3</t>
  </si>
  <si>
    <t>Paramétrage de l'application</t>
  </si>
  <si>
    <t>SITE BRON 1</t>
  </si>
  <si>
    <t>3.T</t>
  </si>
  <si>
    <t>4.1</t>
  </si>
  <si>
    <t>4.1.1</t>
  </si>
  <si>
    <t>4.1.2</t>
  </si>
  <si>
    <t>4.1.3</t>
  </si>
  <si>
    <t>4.2</t>
  </si>
  <si>
    <t>4.2.1</t>
  </si>
  <si>
    <t>4.2.2</t>
  </si>
  <si>
    <t>4.3</t>
  </si>
  <si>
    <t>4.3.1</t>
  </si>
  <si>
    <t>4.3.2</t>
  </si>
  <si>
    <t>4.3.3</t>
  </si>
  <si>
    <t>4.3.4</t>
  </si>
  <si>
    <t>4.4</t>
  </si>
  <si>
    <t>4.4.1</t>
  </si>
  <si>
    <t>4.4.2</t>
  </si>
  <si>
    <t>4.4.3</t>
  </si>
  <si>
    <t>détecteur de mouvement tri technologie immunité animaux</t>
  </si>
  <si>
    <t>4.4.4</t>
  </si>
  <si>
    <t>4.4.5</t>
  </si>
  <si>
    <t>4.4.6</t>
  </si>
  <si>
    <t>4.5</t>
  </si>
  <si>
    <t>4.5.1</t>
  </si>
  <si>
    <t>câblage remontées d'alarme reliées au centre de télésurveillance + raccordements - 3p9/10 (1)</t>
  </si>
  <si>
    <t>4.5.2</t>
  </si>
  <si>
    <t>4.6</t>
  </si>
  <si>
    <t>4.6.1</t>
  </si>
  <si>
    <t>4.6.2</t>
  </si>
  <si>
    <t>SITE BRON 2</t>
  </si>
  <si>
    <t>5.1</t>
  </si>
  <si>
    <t>5.1.1</t>
  </si>
  <si>
    <t>5.1.2</t>
  </si>
  <si>
    <t>5.1.3</t>
  </si>
  <si>
    <t>5.2</t>
  </si>
  <si>
    <t>5.2.1</t>
  </si>
  <si>
    <t>5.2.2</t>
  </si>
  <si>
    <t>5.3</t>
  </si>
  <si>
    <t>5.3.1</t>
  </si>
  <si>
    <t>5.3.2</t>
  </si>
  <si>
    <t>5.3.3</t>
  </si>
  <si>
    <t>5.3.4</t>
  </si>
  <si>
    <t>5.4</t>
  </si>
  <si>
    <t>5.4.1</t>
  </si>
  <si>
    <t>5.4.2</t>
  </si>
  <si>
    <t>5.4.3</t>
  </si>
  <si>
    <t>5.4.4</t>
  </si>
  <si>
    <t>5.4.5</t>
  </si>
  <si>
    <t>5.4.6</t>
  </si>
  <si>
    <t>5.5</t>
  </si>
  <si>
    <t>5.5.1</t>
  </si>
  <si>
    <t>5.5.2</t>
  </si>
  <si>
    <t>5.6</t>
  </si>
  <si>
    <t>5.6.1</t>
  </si>
  <si>
    <t>5.6.2</t>
  </si>
  <si>
    <t>SITE PRIMAGE</t>
  </si>
  <si>
    <t>6.1</t>
  </si>
  <si>
    <t>6.1.1</t>
  </si>
  <si>
    <t>6.1.2</t>
  </si>
  <si>
    <t>6.1.3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</si>
  <si>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</si>
  <si>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</si>
  <si>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</si>
  <si>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</si>
  <si>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</si>
  <si>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</si>
  <si>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</si>
  <si>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</si>
  <si>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6.4</t>
  </si>
  <si>
    <t>6.4.1</t>
  </si>
  <si>
    <t>6.4.2</t>
  </si>
  <si>
    <t>6.4.3</t>
  </si>
  <si>
    <t>6.4.4</t>
  </si>
  <si>
    <t>6.4.5</t>
  </si>
  <si>
    <t>6.5</t>
  </si>
  <si>
    <t>6.5.1</t>
  </si>
  <si>
    <t>6.5.2</t>
  </si>
  <si>
    <t>6.6</t>
  </si>
  <si>
    <t>6.6.1</t>
  </si>
  <si>
    <t>6.6.2</t>
  </si>
  <si>
    <t>SITE CAT</t>
  </si>
  <si>
    <t>7.1</t>
  </si>
  <si>
    <t>7.1.1</t>
  </si>
  <si>
    <t>7.1.2</t>
  </si>
  <si>
    <t>Déplacement alimentation interphonie</t>
  </si>
  <si>
    <t>7.1.3</t>
  </si>
  <si>
    <t>7.1.4</t>
  </si>
  <si>
    <t>7.2</t>
  </si>
  <si>
    <t>7.2.1</t>
  </si>
  <si>
    <t>7.2.2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</si>
  <si>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</si>
  <si>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</si>
  <si>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</si>
  <si>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</si>
  <si>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</si>
  <si>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</si>
  <si>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</si>
  <si>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</si>
  <si>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7.5</t>
  </si>
  <si>
    <t>7.5.1</t>
  </si>
  <si>
    <t>7.5.2</t>
  </si>
  <si>
    <t>7.6</t>
  </si>
  <si>
    <t>7.6.1</t>
  </si>
  <si>
    <t>7.6.2</t>
  </si>
  <si>
    <t>OPTIMISATION DU LOGICIEL</t>
  </si>
  <si>
    <t>8.1</t>
  </si>
  <si>
    <t>Optimisation du logiciel</t>
  </si>
  <si>
    <t>RECAPITULATIF
Lot n°1 INTRUSION ET ALARMES TECHNIQUES</t>
  </si>
  <si>
    <t>RECAPITULATIF DES CHAPITRES</t>
  </si>
  <si>
    <t>2 - POUR L'ENSEMBLE</t>
  </si>
  <si>
    <t>3 - SITE VINATIER</t>
  </si>
  <si>
    <t>- 3.1 - DEPOSE &amp; TRAVAUX PRELIMINAIRES</t>
  </si>
  <si>
    <t>- 3.2 - CHEMINEMENTS</t>
  </si>
  <si>
    <t>- 3.3 - ALIMENTATIONS DIVERSES</t>
  </si>
  <si>
    <t>- 3.4 - ARCHITECTURE MATERIELLE</t>
  </si>
  <si>
    <t>- 3.5 - PERIPHERIQUES</t>
  </si>
  <si>
    <t>- 3.6 - REMONTEE ALARME TECHNIQUE</t>
  </si>
  <si>
    <t>- 3.7 - MISE EN SERVICE, PROGRAMMATION</t>
  </si>
  <si>
    <t>4 - SITE BRON 1</t>
  </si>
  <si>
    <t>- 4.1 - DEPOSE &amp; TRAVAUX PRELIMINAIRES</t>
  </si>
  <si>
    <t>- 4.2 - CHEMINEMENTS</t>
  </si>
  <si>
    <t>- 4.3 - ARCHITECTURE MATERIELLE</t>
  </si>
  <si>
    <t>- 4.4 - PERIPHERIQUES</t>
  </si>
  <si>
    <t>- 4.5 - REMONTEE ALARME TECHNIQUE</t>
  </si>
  <si>
    <t>- 4.6 - MISE EN SERVICE, PROGRAMMATION</t>
  </si>
  <si>
    <t>5 - SITE BRON 2</t>
  </si>
  <si>
    <t>- 5.1 - DEPOSE &amp; TRAVAUX PRELIMINAIRES</t>
  </si>
  <si>
    <t>- 5.2 - CHEMINEMENTS</t>
  </si>
  <si>
    <t>- 5.3 - ARCHITECTURE MATERIELLE</t>
  </si>
  <si>
    <t>- 5.4 - PERIPHERIQUES</t>
  </si>
  <si>
    <t>- 5.5 - REMONTEE ALARME TECHNIQUE</t>
  </si>
  <si>
    <t>- 5.6 - MISE EN SERVICE, PROGRAMMATION</t>
  </si>
  <si>
    <t>6 - SITE PRIMAGE</t>
  </si>
  <si>
    <t>- 6.1 - DEPOSE &amp; TRAVAUX PRELIMINAIRES</t>
  </si>
  <si>
    <t>- 6.2 - CHEMINEMENTS</t>
  </si>
  <si>
    <t>- 6.3 - ARCHITECTURE MATERIELLE</t>
  </si>
  <si>
    <t>- 6.4 - PERIPHERIQUES</t>
  </si>
  <si>
    <t>- 6.5 - REMONTEE ALARME TECHNIQUE</t>
  </si>
  <si>
    <t>- 6.6 - MISE EN SERVICE, PROGRAMMATION</t>
  </si>
  <si>
    <t>7 - SITE CAT</t>
  </si>
  <si>
    <t>- 7.1 - DEPOSE &amp; TRAVAUX PRELIMINAIRES</t>
  </si>
  <si>
    <t>- 7.2 - CHEMINEMENTS</t>
  </si>
  <si>
    <t>- 7.3 - ARCHITECTURE MATERIELLE</t>
  </si>
  <si>
    <t>- 7.4 - PERIPHERIQUES</t>
  </si>
  <si>
    <t>- 7.5 - REMONTEE ALARME TECHNIQUE</t>
  </si>
  <si>
    <t>- 7.6 - MISE EN SERVICE, PROGRAMMATION</t>
  </si>
  <si>
    <t>8 - OPTIMISATION DU LOGICIEL</t>
  </si>
  <si>
    <t>Total du lot INTRUSION ET ALARMES TECHNIQUES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</si>
  <si>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</si>
  <si>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</si>
  <si>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</si>
  <si>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</si>
  <si>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</si>
  <si>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</si>
  <si>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</si>
  <si>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</si>
  <si>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</si>
  <si>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</si>
  <si>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</si>
  <si>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</si>
  <si>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</si>
  <si>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</si>
  <si>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</si>
  <si>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</si>
  <si>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</si>
  <si>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</si>
  <si>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</si>
  <si>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</si>
  <si>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</si>
  <si>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</si>
  <si>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</si>
  <si>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</si>
  <si>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</si>
  <si>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</si>
  <si>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</si>
  <si>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</si>
  <si>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</si>
  <si>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</si>
  <si>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</si>
  <si>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</si>
  <si>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</si>
  <si>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INSERM
</t>
  </si>
  <si>
    <t>E25.09.099</t>
  </si>
  <si>
    <t>03/10/2025</t>
  </si>
  <si>
    <t>DCE</t>
  </si>
  <si>
    <t>Remplacement de système intrusion et d'alarmes techniques sur 5 sites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</si>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</sst>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3" fillId="0" borderId="7" xfId="0" applyNumberFormat="1" applyFont="1" applyBorder="1" applyAlignment="1">
      <alignment horizontal="right" vertical="top" wrapText="1"/>
    </xf>
    <xf numFmtId="164" fontId="13" fillId="0" borderId="8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164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 wrapText="1" inden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0" fontId="19" fillId="0" borderId="0" xfId="0" applyFont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2</xdr:row>
      <xdr:rowOff>90488</xdr:rowOff>
    </xdr:from>
    <xdr:to>
      <xdr:col>6</xdr:col>
      <xdr:colOff>527550</xdr:colOff>
      <xdr:row>8</xdr:row>
      <xdr:rowOff>17225</xdr:rowOff>
    </xdr:to>
    <xdr:pic>
      <xdr:nvPicPr>
        <xdr:cNvPr id="2" name="Picture 1" descr="{400db9dc-bb3b-4c77-853b-a77466d4efd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19088"/>
          <a:ext cx="1080000" cy="612537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352425</xdr:colOff>
      <xdr:row>27</xdr:row>
      <xdr:rowOff>0</xdr:rowOff>
    </xdr:from>
    <xdr:to>
      <xdr:col>7</xdr:col>
      <xdr:colOff>616993</xdr:colOff>
      <xdr:row>44</xdr:row>
      <xdr:rowOff>114043</xdr:rowOff>
    </xdr:to>
    <xdr:pic>
      <xdr:nvPicPr>
        <xdr:cNvPr id="3" name="Picture 2" descr="{5a729ad1-9358-4237-bc6e-343f14de177f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76600" y="3086100"/>
          <a:ext cx="2912518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33338</xdr:rowOff>
    </xdr:from>
    <xdr:to>
      <xdr:col>1</xdr:col>
      <xdr:colOff>641350</xdr:colOff>
      <xdr:row>83</xdr:row>
      <xdr:rowOff>88961</xdr:rowOff>
    </xdr:to>
    <xdr:pic>
      <xdr:nvPicPr>
        <xdr:cNvPr id="4" name="Picture 3" descr="{5b2f0d30-d297-4d03-86b8-c3f85718dd6b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9291638"/>
          <a:ext cx="603250" cy="284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25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25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25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25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25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25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25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25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25">
      <c r="B11" s="5"/>
      <c r="C11" s="6"/>
      <c r="D11" s="7"/>
      <c r="E11" s="49" t="str">
        <f>IF(Paramètres!C5&lt;&gt;"",Paramètres!C5,"")</f>
        <v xml:space="preserve">INSERM
</v>
      </c>
      <c r="F11" s="49"/>
      <c r="G11" s="49"/>
      <c r="H11" s="49"/>
      <c r="I11" s="8"/>
    </row>
    <row r="12" spans="2:9" ht="9" customHeight="1" x14ac:dyDescent="0.25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25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25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25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25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25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25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25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25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Remplacement de système intrusion et d'alarmes techniques sur 5 sites
</v>
      </c>
      <c r="F20" s="49"/>
      <c r="G20" s="49"/>
      <c r="H20" s="49"/>
      <c r="I20" s="8"/>
    </row>
    <row r="21" spans="2:9" ht="9" customHeight="1" x14ac:dyDescent="0.25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25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25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25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25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25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25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25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25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25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25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25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25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25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25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25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25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25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25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25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25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25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25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25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25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0" t="s">
        <v>4</v>
      </c>
      <c r="F47" s="48"/>
      <c r="G47" s="48"/>
      <c r="H47" s="48"/>
      <c r="I47" s="8"/>
    </row>
    <row r="48" spans="2:9" ht="9" customHeight="1" x14ac:dyDescent="0.25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25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25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25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25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25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25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25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25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25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25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25">
      <c r="B59" s="5"/>
      <c r="C59" s="6"/>
      <c r="D59" s="7"/>
      <c r="E59" s="48"/>
      <c r="F59" s="48"/>
      <c r="G59" s="48"/>
      <c r="H59" s="48"/>
      <c r="I59" s="8"/>
    </row>
    <row r="60" spans="2:9" ht="9" customHeight="1" x14ac:dyDescent="0.25">
      <c r="B60" s="5"/>
      <c r="C60" s="6"/>
      <c r="D60" s="7"/>
      <c r="E60" s="48"/>
      <c r="F60" s="48"/>
      <c r="G60" s="48"/>
      <c r="H60" s="48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0" t="str">
        <f>IF(Paramètres!C9&lt;&gt;"",Paramètres!C9,"")</f>
        <v>Lot n°1</v>
      </c>
      <c r="F62" s="50"/>
      <c r="G62" s="50"/>
      <c r="H62" s="50"/>
      <c r="I62" s="8"/>
    </row>
    <row r="63" spans="2:9" ht="9" customHeight="1" x14ac:dyDescent="0.25">
      <c r="B63" s="5"/>
      <c r="C63" s="6"/>
      <c r="D63" s="7"/>
      <c r="E63" s="50"/>
      <c r="F63" s="50"/>
      <c r="G63" s="50"/>
      <c r="H63" s="50"/>
      <c r="I63" s="8"/>
    </row>
    <row r="64" spans="2:9" ht="9" customHeight="1" x14ac:dyDescent="0.25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25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25">
      <c r="B66" s="5"/>
      <c r="C66" s="6"/>
      <c r="D66" s="7"/>
      <c r="E66" s="50" t="str">
        <f>IF(Paramètres!C11&lt;&gt;"",Paramètres!C11,"")</f>
        <v>INTRUSION ET ALARMES TECHNIQUES</v>
      </c>
      <c r="F66" s="50"/>
      <c r="G66" s="50"/>
      <c r="H66" s="50"/>
      <c r="I66" s="8"/>
    </row>
    <row r="67" spans="2:9" ht="9" customHeight="1" x14ac:dyDescent="0.25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25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25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25">
      <c r="B70" s="5"/>
      <c r="C70" s="6"/>
      <c r="D70" s="7"/>
      <c r="E70" s="50"/>
      <c r="F70" s="50"/>
      <c r="G70" s="50"/>
      <c r="H70" s="50"/>
      <c r="I70" s="8"/>
    </row>
    <row r="71" spans="2:9" ht="9" customHeight="1" x14ac:dyDescent="0.25">
      <c r="B71" s="5"/>
      <c r="C71" s="6"/>
      <c r="D71" s="7"/>
      <c r="E71" s="51" t="str">
        <f>IF(Paramètres!C3&lt;&gt;"",Paramètres!C3,"")</f>
        <v>DPGF</v>
      </c>
      <c r="F71" s="52"/>
      <c r="G71" s="52"/>
      <c r="H71" s="53"/>
      <c r="I71" s="8"/>
    </row>
    <row r="72" spans="2:9" ht="9" customHeight="1" x14ac:dyDescent="0.25">
      <c r="B72" s="5"/>
      <c r="C72" s="6"/>
      <c r="D72" s="7"/>
      <c r="E72" s="54"/>
      <c r="F72" s="49"/>
      <c r="G72" s="49"/>
      <c r="H72" s="55"/>
      <c r="I72" s="8"/>
    </row>
    <row r="73" spans="2:9" ht="9" customHeight="1" x14ac:dyDescent="0.25">
      <c r="B73" s="5"/>
      <c r="C73" s="6"/>
      <c r="D73" s="7"/>
      <c r="E73" s="54"/>
      <c r="F73" s="49"/>
      <c r="G73" s="49"/>
      <c r="H73" s="55"/>
      <c r="I73" s="8"/>
    </row>
    <row r="74" spans="2:9" ht="9" customHeight="1" x14ac:dyDescent="0.25">
      <c r="B74" s="5"/>
      <c r="C74" s="6"/>
      <c r="D74" s="7"/>
      <c r="E74" s="54"/>
      <c r="F74" s="49"/>
      <c r="G74" s="49"/>
      <c r="H74" s="55"/>
      <c r="I74" s="8"/>
    </row>
    <row r="75" spans="2:9" ht="9" customHeight="1" x14ac:dyDescent="0.25">
      <c r="B75" s="5"/>
      <c r="C75" s="6"/>
      <c r="D75" s="7"/>
      <c r="E75" s="54"/>
      <c r="F75" s="49"/>
      <c r="G75" s="49"/>
      <c r="H75" s="55"/>
      <c r="I75" s="8"/>
    </row>
    <row r="76" spans="2:9" ht="9" customHeight="1" x14ac:dyDescent="0.25">
      <c r="B76" s="5"/>
      <c r="C76" s="6"/>
      <c r="D76" s="7"/>
      <c r="E76" s="54"/>
      <c r="F76" s="49"/>
      <c r="G76" s="49"/>
      <c r="H76" s="55"/>
      <c r="I76" s="8"/>
    </row>
    <row r="77" spans="2:9" ht="9" customHeight="1" x14ac:dyDescent="0.25">
      <c r="B77" s="5"/>
      <c r="C77" s="6"/>
      <c r="D77" s="7"/>
      <c r="E77" s="56"/>
      <c r="F77" s="57"/>
      <c r="G77" s="57"/>
      <c r="H77" s="58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9" t="s">
        <v>0</v>
      </c>
      <c r="G79" s="59" t="str">
        <f>IF(Paramètres!C7&lt;&gt;"",Paramètres!C7,"")</f>
        <v>E25.09.099</v>
      </c>
      <c r="H79" s="7"/>
      <c r="I79" s="8"/>
    </row>
    <row r="80" spans="2:9" ht="9" customHeight="1" x14ac:dyDescent="0.25">
      <c r="B80" s="63"/>
      <c r="C80" s="61" t="s">
        <v>5</v>
      </c>
      <c r="D80" s="7"/>
      <c r="E80" s="7"/>
      <c r="F80" s="59"/>
      <c r="G80" s="59"/>
      <c r="H80" s="7"/>
      <c r="I80" s="8"/>
    </row>
    <row r="81" spans="2:9" ht="9" customHeight="1" x14ac:dyDescent="0.25">
      <c r="B81" s="63"/>
      <c r="C81" s="62"/>
      <c r="D81" s="7"/>
      <c r="E81" s="7"/>
      <c r="F81" s="59" t="s">
        <v>1</v>
      </c>
      <c r="G81" s="59" t="str">
        <f>IF(Paramètres!C13&lt;&gt;"",Paramètres!C13,"")</f>
        <v>03/10/2025</v>
      </c>
      <c r="H81" s="7"/>
      <c r="I81" s="8"/>
    </row>
    <row r="82" spans="2:9" ht="9" customHeight="1" x14ac:dyDescent="0.25">
      <c r="B82" s="63"/>
      <c r="C82" s="62"/>
      <c r="D82" s="7"/>
      <c r="E82" s="7"/>
      <c r="F82" s="59"/>
      <c r="G82" s="59"/>
      <c r="H82" s="7"/>
      <c r="I82" s="8"/>
    </row>
    <row r="83" spans="2:9" ht="9" customHeight="1" x14ac:dyDescent="0.25">
      <c r="B83" s="63"/>
      <c r="C83" s="62"/>
      <c r="D83" s="7"/>
      <c r="E83" s="7"/>
      <c r="F83" s="59" t="s">
        <v>2</v>
      </c>
      <c r="G83" s="59" t="str">
        <f>IF(Paramètres!C15&lt;&gt;"",Paramètres!C15,"")</f>
        <v>DCE</v>
      </c>
      <c r="H83" s="7"/>
      <c r="I83" s="8"/>
    </row>
    <row r="84" spans="2:9" ht="9" customHeight="1" x14ac:dyDescent="0.25">
      <c r="B84" s="63"/>
      <c r="C84" s="62"/>
      <c r="D84" s="7"/>
      <c r="E84" s="7"/>
      <c r="F84" s="59"/>
      <c r="G84" s="59"/>
      <c r="H84" s="7"/>
      <c r="I84" s="8"/>
    </row>
    <row r="85" spans="2:9" ht="9" customHeight="1" x14ac:dyDescent="0.25">
      <c r="B85" s="63"/>
      <c r="C85" s="62"/>
      <c r="D85" s="7"/>
      <c r="E85" s="7"/>
      <c r="F85" s="59" t="s">
        <v>3</v>
      </c>
      <c r="G85" s="59" t="str">
        <f>IF(Paramètres!C17&lt;&gt;"",Paramètres!C17,"")</f>
        <v/>
      </c>
      <c r="H85" s="7"/>
      <c r="I85" s="8"/>
    </row>
    <row r="86" spans="2:9" ht="9" customHeight="1" x14ac:dyDescent="0.25">
      <c r="B86" s="63"/>
      <c r="C86" s="62"/>
      <c r="D86" s="7"/>
      <c r="E86" s="7"/>
      <c r="F86" s="59"/>
      <c r="G86" s="59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C80:C86"/>
    <mergeCell ref="B80:B86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620"/>
  <sheetViews>
    <sheetView showGridLines="0" tabSelected="1" workbookViewId="0">
      <pane ySplit="3" topLeftCell="A4" activePane="bottomLeft" state="frozen"/>
      <selection pane="bottomLeft" activeCell="J8" sqref="J8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4" t="s">
        <v>26</v>
      </c>
      <c r="E3" s="64"/>
      <c r="F3" s="64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5" t="s">
        <v>39</v>
      </c>
      <c r="E4" s="65"/>
      <c r="F4" s="65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>
        <v>2</v>
      </c>
      <c r="C7" s="17"/>
      <c r="D7" s="66" t="s">
        <v>41</v>
      </c>
      <c r="E7" s="66"/>
      <c r="F7" s="66"/>
      <c r="G7" s="18"/>
      <c r="H7" s="18"/>
      <c r="I7" s="18"/>
      <c r="J7" s="18"/>
      <c r="K7" s="19"/>
      <c r="L7" s="7"/>
    </row>
    <row r="8" spans="1:18" x14ac:dyDescent="0.25">
      <c r="A8" s="7">
        <v>9</v>
      </c>
      <c r="B8" s="20" t="s">
        <v>42</v>
      </c>
      <c r="C8" s="20"/>
      <c r="D8" s="67" t="s">
        <v>43</v>
      </c>
      <c r="E8" s="68"/>
      <c r="F8" s="68"/>
      <c r="G8" s="22" t="s">
        <v>44</v>
      </c>
      <c r="H8" s="23">
        <v>1</v>
      </c>
      <c r="I8" s="23"/>
      <c r="J8" s="24"/>
      <c r="K8" s="25">
        <f>IF(AND(H8= "",I8= ""), 0, ROUND(ROUND(J8, 2) * ROUND(IF(I8="",H8,I8),  0), 2))</f>
        <v>0</v>
      </c>
      <c r="L8" s="7"/>
      <c r="N8" s="26">
        <v>0.2</v>
      </c>
      <c r="R8" s="7">
        <v>200</v>
      </c>
    </row>
    <row r="9" spans="1:18" hidden="1" x14ac:dyDescent="0.25">
      <c r="A9" s="7" t="s">
        <v>45</v>
      </c>
    </row>
    <row r="10" spans="1:18" hidden="1" x14ac:dyDescent="0.25">
      <c r="A10" s="7" t="s">
        <v>45</v>
      </c>
    </row>
    <row r="11" spans="1:18" hidden="1" x14ac:dyDescent="0.25">
      <c r="A11" s="7" t="s">
        <v>45</v>
      </c>
    </row>
    <row r="12" spans="1:18" hidden="1" x14ac:dyDescent="0.25">
      <c r="A12" s="7" t="s">
        <v>45</v>
      </c>
    </row>
    <row r="13" spans="1:18" hidden="1" x14ac:dyDescent="0.25">
      <c r="A13" s="7" t="s">
        <v>45</v>
      </c>
    </row>
    <row r="14" spans="1:18" hidden="1" x14ac:dyDescent="0.25">
      <c r="A14" s="7" t="s">
        <v>45</v>
      </c>
    </row>
    <row r="15" spans="1:18" hidden="1" x14ac:dyDescent="0.25">
      <c r="A15" s="7" t="s">
        <v>45</v>
      </c>
    </row>
    <row r="16" spans="1:18" hidden="1" x14ac:dyDescent="0.25">
      <c r="A16" s="7" t="s">
        <v>45</v>
      </c>
    </row>
    <row r="17" spans="1:18" hidden="1" x14ac:dyDescent="0.25">
      <c r="A17" s="7" t="s">
        <v>45</v>
      </c>
    </row>
    <row r="18" spans="1:18" hidden="1" x14ac:dyDescent="0.25">
      <c r="A18" s="7" t="s">
        <v>45</v>
      </c>
    </row>
    <row r="19" spans="1:18" hidden="1" x14ac:dyDescent="0.25">
      <c r="A19" s="7" t="s">
        <v>46</v>
      </c>
    </row>
    <row r="20" spans="1:18" x14ac:dyDescent="0.25">
      <c r="A20" s="7" t="s">
        <v>40</v>
      </c>
      <c r="B20" s="21"/>
      <c r="C20" s="21"/>
      <c r="D20" s="69"/>
      <c r="E20" s="69"/>
      <c r="F20" s="69"/>
      <c r="K20" s="21"/>
    </row>
    <row r="21" spans="1:18" x14ac:dyDescent="0.25">
      <c r="B21" s="21"/>
      <c r="C21" s="21"/>
      <c r="D21" s="72" t="s">
        <v>41</v>
      </c>
      <c r="E21" s="73"/>
      <c r="F21" s="73"/>
      <c r="G21" s="70"/>
      <c r="H21" s="70"/>
      <c r="I21" s="70"/>
      <c r="J21" s="70"/>
      <c r="K21" s="71"/>
    </row>
    <row r="22" spans="1:18" x14ac:dyDescent="0.25">
      <c r="B22" s="21"/>
      <c r="C22" s="21"/>
      <c r="D22" s="75"/>
      <c r="E22" s="48"/>
      <c r="F22" s="48"/>
      <c r="G22" s="48"/>
      <c r="H22" s="48"/>
      <c r="I22" s="48"/>
      <c r="J22" s="48"/>
      <c r="K22" s="74"/>
    </row>
    <row r="23" spans="1:18" x14ac:dyDescent="0.25">
      <c r="B23" s="21"/>
      <c r="C23" s="21"/>
      <c r="D23" s="78" t="s">
        <v>47</v>
      </c>
      <c r="E23" s="79"/>
      <c r="F23" s="79"/>
      <c r="G23" s="76">
        <f>SUMIF(L8:L20, IF(L7="","",L7), K8:K20)</f>
        <v>0</v>
      </c>
      <c r="H23" s="76"/>
      <c r="I23" s="76"/>
      <c r="J23" s="76"/>
      <c r="K23" s="77"/>
    </row>
    <row r="24" spans="1:18" hidden="1" x14ac:dyDescent="0.25">
      <c r="B24" s="21"/>
      <c r="C24" s="21"/>
      <c r="D24" s="82" t="s">
        <v>48</v>
      </c>
      <c r="E24" s="83"/>
      <c r="F24" s="83"/>
      <c r="G24" s="80">
        <f>ROUND(SUMIF(L8:L20, IF(L7="","",L7), K8:K20) * 0.2, 2)</f>
        <v>0</v>
      </c>
      <c r="H24" s="80"/>
      <c r="I24" s="80"/>
      <c r="J24" s="80"/>
      <c r="K24" s="81"/>
    </row>
    <row r="25" spans="1:18" hidden="1" x14ac:dyDescent="0.25">
      <c r="B25" s="21"/>
      <c r="C25" s="21"/>
      <c r="D25" s="78" t="s">
        <v>49</v>
      </c>
      <c r="E25" s="79"/>
      <c r="F25" s="79"/>
      <c r="G25" s="76">
        <f>SUM(G23:G24)</f>
        <v>0</v>
      </c>
      <c r="H25" s="76"/>
      <c r="I25" s="76"/>
      <c r="J25" s="76"/>
      <c r="K25" s="77"/>
    </row>
    <row r="26" spans="1:18" ht="15.75" customHeight="1" x14ac:dyDescent="0.25">
      <c r="A26" s="7">
        <v>3</v>
      </c>
      <c r="B26" s="17">
        <v>3</v>
      </c>
      <c r="C26" s="17"/>
      <c r="D26" s="66" t="s">
        <v>50</v>
      </c>
      <c r="E26" s="66"/>
      <c r="F26" s="66"/>
      <c r="G26" s="18"/>
      <c r="H26" s="18"/>
      <c r="I26" s="18"/>
      <c r="J26" s="18"/>
      <c r="K26" s="19"/>
      <c r="L26" s="7"/>
    </row>
    <row r="27" spans="1:18" x14ac:dyDescent="0.25">
      <c r="A27" s="7">
        <v>4</v>
      </c>
      <c r="B27" s="17" t="s">
        <v>51</v>
      </c>
      <c r="C27" s="17"/>
      <c r="D27" s="84" t="s">
        <v>52</v>
      </c>
      <c r="E27" s="84"/>
      <c r="F27" s="84"/>
      <c r="G27" s="27"/>
      <c r="H27" s="27"/>
      <c r="I27" s="27"/>
      <c r="J27" s="27"/>
      <c r="K27" s="28"/>
      <c r="L27" s="7"/>
    </row>
    <row r="28" spans="1:18" x14ac:dyDescent="0.25">
      <c r="A28" s="7">
        <v>5</v>
      </c>
      <c r="B28" s="17" t="s">
        <v>53</v>
      </c>
      <c r="C28" s="17"/>
      <c r="D28" s="85" t="s">
        <v>54</v>
      </c>
      <c r="E28" s="85"/>
      <c r="F28" s="85"/>
      <c r="G28" s="29"/>
      <c r="H28" s="29"/>
      <c r="I28" s="29"/>
      <c r="J28" s="29"/>
      <c r="K28" s="30"/>
      <c r="L28" s="7"/>
    </row>
    <row r="29" spans="1:18" hidden="1" x14ac:dyDescent="0.25">
      <c r="A29" s="7" t="s">
        <v>55</v>
      </c>
    </row>
    <row r="30" spans="1:18" hidden="1" x14ac:dyDescent="0.25">
      <c r="A30" s="7" t="s">
        <v>55</v>
      </c>
    </row>
    <row r="31" spans="1:18" hidden="1" x14ac:dyDescent="0.25">
      <c r="A31" s="7" t="s">
        <v>55</v>
      </c>
    </row>
    <row r="32" spans="1:18" ht="22.5" customHeight="1" x14ac:dyDescent="0.25">
      <c r="A32" s="7">
        <v>9</v>
      </c>
      <c r="B32" s="20" t="s">
        <v>56</v>
      </c>
      <c r="C32" s="20"/>
      <c r="D32" s="67" t="s">
        <v>57</v>
      </c>
      <c r="E32" s="68"/>
      <c r="F32" s="68"/>
      <c r="G32" s="22" t="s">
        <v>44</v>
      </c>
      <c r="H32" s="23">
        <v>1</v>
      </c>
      <c r="I32" s="23"/>
      <c r="J32" s="24"/>
      <c r="K32" s="25">
        <f>IF(AND(H32= "",I32= ""), 0, ROUND(ROUND(J32, 2) * ROUND(IF(I32="",H32,I32),  0), 2))</f>
        <v>0</v>
      </c>
      <c r="L32" s="7"/>
      <c r="N32" s="26">
        <v>0.2</v>
      </c>
      <c r="R32" s="7">
        <v>200</v>
      </c>
    </row>
    <row r="33" spans="1:18" hidden="1" x14ac:dyDescent="0.25">
      <c r="A33" s="7" t="s">
        <v>45</v>
      </c>
    </row>
    <row r="34" spans="1:18" hidden="1" x14ac:dyDescent="0.25">
      <c r="A34" s="7" t="s">
        <v>45</v>
      </c>
    </row>
    <row r="35" spans="1:18" hidden="1" x14ac:dyDescent="0.25">
      <c r="A35" s="7" t="s">
        <v>45</v>
      </c>
    </row>
    <row r="36" spans="1:18" hidden="1" x14ac:dyDescent="0.25">
      <c r="A36" s="7" t="s">
        <v>45</v>
      </c>
    </row>
    <row r="37" spans="1:18" hidden="1" x14ac:dyDescent="0.25">
      <c r="A37" s="7" t="s">
        <v>45</v>
      </c>
    </row>
    <row r="38" spans="1:18" hidden="1" x14ac:dyDescent="0.25">
      <c r="A38" s="7" t="s">
        <v>45</v>
      </c>
    </row>
    <row r="39" spans="1:18" hidden="1" x14ac:dyDescent="0.25">
      <c r="A39" s="7" t="s">
        <v>46</v>
      </c>
    </row>
    <row r="40" spans="1:18" x14ac:dyDescent="0.25">
      <c r="A40" s="7">
        <v>9</v>
      </c>
      <c r="B40" s="20" t="s">
        <v>58</v>
      </c>
      <c r="C40" s="20"/>
      <c r="D40" s="67" t="s">
        <v>59</v>
      </c>
      <c r="E40" s="68"/>
      <c r="F40" s="68"/>
      <c r="G40" s="22" t="s">
        <v>44</v>
      </c>
      <c r="H40" s="23">
        <v>1</v>
      </c>
      <c r="I40" s="23"/>
      <c r="J40" s="24"/>
      <c r="K40" s="25">
        <f>IF(AND(H40= "",I40= ""), 0, ROUND(ROUND(J40, 2) * ROUND(IF(I40="",H40,I40),  0), 2))</f>
        <v>0</v>
      </c>
      <c r="L40" s="7"/>
      <c r="N40" s="26">
        <v>0.2</v>
      </c>
      <c r="R40" s="7">
        <v>200</v>
      </c>
    </row>
    <row r="41" spans="1:18" hidden="1" x14ac:dyDescent="0.25">
      <c r="A41" s="7" t="s">
        <v>45</v>
      </c>
    </row>
    <row r="42" spans="1:18" hidden="1" x14ac:dyDescent="0.25">
      <c r="A42" s="7" t="s">
        <v>46</v>
      </c>
    </row>
    <row r="43" spans="1:18" hidden="1" x14ac:dyDescent="0.25">
      <c r="A43" s="7" t="s">
        <v>60</v>
      </c>
    </row>
    <row r="44" spans="1:18" x14ac:dyDescent="0.25">
      <c r="A44" s="7">
        <v>5</v>
      </c>
      <c r="B44" s="17" t="s">
        <v>61</v>
      </c>
      <c r="C44" s="17"/>
      <c r="D44" s="85" t="s">
        <v>62</v>
      </c>
      <c r="E44" s="85"/>
      <c r="F44" s="85"/>
      <c r="G44" s="29"/>
      <c r="H44" s="29"/>
      <c r="I44" s="29"/>
      <c r="J44" s="29"/>
      <c r="K44" s="30"/>
      <c r="L44" s="7"/>
    </row>
    <row r="45" spans="1:18" x14ac:dyDescent="0.25">
      <c r="A45" s="7">
        <v>9</v>
      </c>
      <c r="B45" s="20" t="s">
        <v>63</v>
      </c>
      <c r="C45" s="20"/>
      <c r="D45" s="67" t="s">
        <v>64</v>
      </c>
      <c r="E45" s="68"/>
      <c r="F45" s="68"/>
      <c r="G45" s="22" t="s">
        <v>44</v>
      </c>
      <c r="H45" s="23">
        <v>1</v>
      </c>
      <c r="I45" s="23"/>
      <c r="J45" s="24"/>
      <c r="K45" s="25">
        <f>IF(AND(H45= "",I45= ""), 0, ROUND(ROUND(J45, 2) * ROUND(IF(I45="",H45,I45),  0), 2))</f>
        <v>0</v>
      </c>
      <c r="L45" s="7"/>
      <c r="N45" s="26">
        <v>0.2</v>
      </c>
      <c r="R45" s="7">
        <v>200</v>
      </c>
    </row>
    <row r="46" spans="1:18" hidden="1" x14ac:dyDescent="0.25">
      <c r="A46" s="7" t="s">
        <v>45</v>
      </c>
    </row>
    <row r="47" spans="1:18" hidden="1" x14ac:dyDescent="0.25">
      <c r="A47" s="7" t="s">
        <v>65</v>
      </c>
    </row>
    <row r="48" spans="1:18" hidden="1" x14ac:dyDescent="0.25">
      <c r="A48" s="7" t="s">
        <v>46</v>
      </c>
    </row>
    <row r="49" spans="1:18" hidden="1" x14ac:dyDescent="0.25">
      <c r="A49" s="7" t="s">
        <v>60</v>
      </c>
    </row>
    <row r="50" spans="1:18" x14ac:dyDescent="0.25">
      <c r="A50" s="7" t="s">
        <v>66</v>
      </c>
      <c r="B50" s="21"/>
      <c r="C50" s="21"/>
      <c r="D50" s="69"/>
      <c r="E50" s="69"/>
      <c r="F50" s="69"/>
      <c r="K50" s="21"/>
    </row>
    <row r="51" spans="1:18" x14ac:dyDescent="0.25">
      <c r="B51" s="21"/>
      <c r="C51" s="21"/>
      <c r="D51" s="72" t="s">
        <v>52</v>
      </c>
      <c r="E51" s="73"/>
      <c r="F51" s="73"/>
      <c r="G51" s="70"/>
      <c r="H51" s="70"/>
      <c r="I51" s="70"/>
      <c r="J51" s="70"/>
      <c r="K51" s="71"/>
    </row>
    <row r="52" spans="1:18" x14ac:dyDescent="0.25">
      <c r="B52" s="21"/>
      <c r="C52" s="21"/>
      <c r="D52" s="75"/>
      <c r="E52" s="48"/>
      <c r="F52" s="48"/>
      <c r="G52" s="48"/>
      <c r="H52" s="48"/>
      <c r="I52" s="48"/>
      <c r="J52" s="48"/>
      <c r="K52" s="74"/>
    </row>
    <row r="53" spans="1:18" x14ac:dyDescent="0.25">
      <c r="B53" s="21"/>
      <c r="C53" s="21"/>
      <c r="D53" s="78" t="s">
        <v>47</v>
      </c>
      <c r="E53" s="79"/>
      <c r="F53" s="79"/>
      <c r="G53" s="76">
        <f>SUMIF(L28:L50, IF(L27="","",L27), K28:K50)</f>
        <v>0</v>
      </c>
      <c r="H53" s="76"/>
      <c r="I53" s="76"/>
      <c r="J53" s="76"/>
      <c r="K53" s="77"/>
    </row>
    <row r="54" spans="1:18" hidden="1" x14ac:dyDescent="0.25">
      <c r="B54" s="21"/>
      <c r="C54" s="21"/>
      <c r="D54" s="82" t="s">
        <v>48</v>
      </c>
      <c r="E54" s="83"/>
      <c r="F54" s="83"/>
      <c r="G54" s="80">
        <f>ROUND(SUMIF(L28:L50, IF(L27="","",L27), K28:K50) * 0.2, 2)</f>
        <v>0</v>
      </c>
      <c r="H54" s="80"/>
      <c r="I54" s="80"/>
      <c r="J54" s="80"/>
      <c r="K54" s="81"/>
    </row>
    <row r="55" spans="1:18" hidden="1" x14ac:dyDescent="0.25">
      <c r="B55" s="21"/>
      <c r="C55" s="21"/>
      <c r="D55" s="78" t="s">
        <v>49</v>
      </c>
      <c r="E55" s="79"/>
      <c r="F55" s="79"/>
      <c r="G55" s="76">
        <f>SUM(G53:G54)</f>
        <v>0</v>
      </c>
      <c r="H55" s="76"/>
      <c r="I55" s="76"/>
      <c r="J55" s="76"/>
      <c r="K55" s="77"/>
    </row>
    <row r="56" spans="1:18" x14ac:dyDescent="0.25">
      <c r="A56" s="7">
        <v>4</v>
      </c>
      <c r="B56" s="17" t="s">
        <v>67</v>
      </c>
      <c r="C56" s="17"/>
      <c r="D56" s="84" t="s">
        <v>68</v>
      </c>
      <c r="E56" s="84"/>
      <c r="F56" s="84"/>
      <c r="G56" s="27"/>
      <c r="H56" s="27"/>
      <c r="I56" s="27"/>
      <c r="J56" s="27"/>
      <c r="K56" s="28"/>
      <c r="L56" s="7"/>
    </row>
    <row r="57" spans="1:18" hidden="1" x14ac:dyDescent="0.25">
      <c r="A57" s="7" t="s">
        <v>69</v>
      </c>
    </row>
    <row r="58" spans="1:18" x14ac:dyDescent="0.25">
      <c r="A58" s="7">
        <v>9</v>
      </c>
      <c r="B58" s="20" t="s">
        <v>70</v>
      </c>
      <c r="C58" s="20"/>
      <c r="D58" s="67" t="s">
        <v>71</v>
      </c>
      <c r="E58" s="68"/>
      <c r="F58" s="68"/>
      <c r="G58" s="22" t="s">
        <v>44</v>
      </c>
      <c r="H58" s="23">
        <v>1</v>
      </c>
      <c r="I58" s="23"/>
      <c r="J58" s="24"/>
      <c r="K58" s="25">
        <f>IF(AND(H58= "",I58= ""), 0, ROUND(ROUND(J58, 2) * ROUND(IF(I58="",H58,I58),  0), 2))</f>
        <v>0</v>
      </c>
      <c r="L58" s="7"/>
      <c r="N58" s="26">
        <v>0.2</v>
      </c>
      <c r="R58" s="7">
        <v>200</v>
      </c>
    </row>
    <row r="59" spans="1:18" hidden="1" x14ac:dyDescent="0.25">
      <c r="A59" s="7" t="s">
        <v>45</v>
      </c>
    </row>
    <row r="60" spans="1:18" hidden="1" x14ac:dyDescent="0.25">
      <c r="A60" s="7" t="s">
        <v>65</v>
      </c>
    </row>
    <row r="61" spans="1:18" hidden="1" x14ac:dyDescent="0.25">
      <c r="A61" s="7" t="s">
        <v>46</v>
      </c>
    </row>
    <row r="62" spans="1:18" x14ac:dyDescent="0.25">
      <c r="A62" s="7">
        <v>9</v>
      </c>
      <c r="B62" s="20" t="s">
        <v>72</v>
      </c>
      <c r="C62" s="20"/>
      <c r="D62" s="67" t="s">
        <v>73</v>
      </c>
      <c r="E62" s="68"/>
      <c r="F62" s="68"/>
      <c r="G62" s="22" t="s">
        <v>44</v>
      </c>
      <c r="H62" s="23">
        <v>1</v>
      </c>
      <c r="I62" s="23"/>
      <c r="J62" s="24"/>
      <c r="K62" s="25">
        <f>IF(AND(H62= "",I62= ""), 0, ROUND(ROUND(J62, 2) * ROUND(IF(I62="",H62,I62),  0), 2))</f>
        <v>0</v>
      </c>
      <c r="L62" s="7"/>
      <c r="N62" s="26">
        <v>0.2</v>
      </c>
      <c r="R62" s="7">
        <v>200</v>
      </c>
    </row>
    <row r="63" spans="1:18" hidden="1" x14ac:dyDescent="0.25">
      <c r="A63" s="7" t="s">
        <v>45</v>
      </c>
    </row>
    <row r="64" spans="1:18" hidden="1" x14ac:dyDescent="0.25">
      <c r="A64" s="7" t="s">
        <v>65</v>
      </c>
    </row>
    <row r="65" spans="1:18" hidden="1" x14ac:dyDescent="0.25">
      <c r="A65" s="7" t="s">
        <v>46</v>
      </c>
    </row>
    <row r="66" spans="1:18" x14ac:dyDescent="0.25">
      <c r="A66" s="7" t="s">
        <v>66</v>
      </c>
      <c r="B66" s="21"/>
      <c r="C66" s="21"/>
      <c r="D66" s="69"/>
      <c r="E66" s="69"/>
      <c r="F66" s="69"/>
      <c r="K66" s="21"/>
    </row>
    <row r="67" spans="1:18" x14ac:dyDescent="0.25">
      <c r="B67" s="21"/>
      <c r="C67" s="21"/>
      <c r="D67" s="72" t="s">
        <v>68</v>
      </c>
      <c r="E67" s="73"/>
      <c r="F67" s="73"/>
      <c r="G67" s="70"/>
      <c r="H67" s="70"/>
      <c r="I67" s="70"/>
      <c r="J67" s="70"/>
      <c r="K67" s="71"/>
    </row>
    <row r="68" spans="1:18" x14ac:dyDescent="0.25">
      <c r="B68" s="21"/>
      <c r="C68" s="21"/>
      <c r="D68" s="75"/>
      <c r="E68" s="48"/>
      <c r="F68" s="48"/>
      <c r="G68" s="48"/>
      <c r="H68" s="48"/>
      <c r="I68" s="48"/>
      <c r="J68" s="48"/>
      <c r="K68" s="74"/>
    </row>
    <row r="69" spans="1:18" x14ac:dyDescent="0.25">
      <c r="B69" s="21"/>
      <c r="C69" s="21"/>
      <c r="D69" s="78" t="s">
        <v>47</v>
      </c>
      <c r="E69" s="79"/>
      <c r="F69" s="79"/>
      <c r="G69" s="76">
        <f>SUMIF(L57:L66, IF(L56="","",L56), K57:K66)</f>
        <v>0</v>
      </c>
      <c r="H69" s="76"/>
      <c r="I69" s="76"/>
      <c r="J69" s="76"/>
      <c r="K69" s="77"/>
    </row>
    <row r="70" spans="1:18" hidden="1" x14ac:dyDescent="0.25">
      <c r="B70" s="21"/>
      <c r="C70" s="21"/>
      <c r="D70" s="82" t="s">
        <v>48</v>
      </c>
      <c r="E70" s="83"/>
      <c r="F70" s="83"/>
      <c r="G70" s="80">
        <f>ROUND(SUMIF(L57:L66, IF(L56="","",L56), K57:K66) * 0.2, 2)</f>
        <v>0</v>
      </c>
      <c r="H70" s="80"/>
      <c r="I70" s="80"/>
      <c r="J70" s="80"/>
      <c r="K70" s="81"/>
    </row>
    <row r="71" spans="1:18" hidden="1" x14ac:dyDescent="0.25">
      <c r="B71" s="21"/>
      <c r="C71" s="21"/>
      <c r="D71" s="78" t="s">
        <v>49</v>
      </c>
      <c r="E71" s="79"/>
      <c r="F71" s="79"/>
      <c r="G71" s="76">
        <f>SUM(G69:G70)</f>
        <v>0</v>
      </c>
      <c r="H71" s="76"/>
      <c r="I71" s="76"/>
      <c r="J71" s="76"/>
      <c r="K71" s="77"/>
    </row>
    <row r="72" spans="1:18" x14ac:dyDescent="0.25">
      <c r="A72" s="7">
        <v>4</v>
      </c>
      <c r="B72" s="17" t="s">
        <v>74</v>
      </c>
      <c r="C72" s="17"/>
      <c r="D72" s="84" t="s">
        <v>75</v>
      </c>
      <c r="E72" s="84"/>
      <c r="F72" s="84"/>
      <c r="G72" s="27"/>
      <c r="H72" s="27"/>
      <c r="I72" s="27"/>
      <c r="J72" s="27"/>
      <c r="K72" s="28"/>
      <c r="L72" s="7"/>
    </row>
    <row r="73" spans="1:18" x14ac:dyDescent="0.25">
      <c r="A73" s="7">
        <v>5</v>
      </c>
      <c r="B73" s="17" t="s">
        <v>76</v>
      </c>
      <c r="C73" s="17"/>
      <c r="D73" s="85" t="s">
        <v>77</v>
      </c>
      <c r="E73" s="85"/>
      <c r="F73" s="85"/>
      <c r="G73" s="29"/>
      <c r="H73" s="29"/>
      <c r="I73" s="29"/>
      <c r="J73" s="29"/>
      <c r="K73" s="30"/>
      <c r="L73" s="7"/>
    </row>
    <row r="74" spans="1:18" x14ac:dyDescent="0.25">
      <c r="A74" s="7">
        <v>9</v>
      </c>
      <c r="B74" s="20" t="s">
        <v>78</v>
      </c>
      <c r="C74" s="20"/>
      <c r="D74" s="67" t="s">
        <v>79</v>
      </c>
      <c r="E74" s="68"/>
      <c r="F74" s="68"/>
      <c r="G74" s="22" t="s">
        <v>80</v>
      </c>
      <c r="H74" s="23">
        <v>4</v>
      </c>
      <c r="I74" s="23"/>
      <c r="J74" s="24"/>
      <c r="K74" s="25">
        <f>IF(AND(H74= "",I74= ""), 0, ROUND(ROUND(J74, 2) * ROUND(IF(I74="",H74,I74),  0), 2))</f>
        <v>0</v>
      </c>
      <c r="L74" s="7"/>
      <c r="N74" s="26">
        <v>0.2</v>
      </c>
      <c r="R74" s="7">
        <v>200</v>
      </c>
    </row>
    <row r="75" spans="1:18" hidden="1" x14ac:dyDescent="0.25">
      <c r="A75" s="7" t="s">
        <v>45</v>
      </c>
    </row>
    <row r="76" spans="1:18" hidden="1" x14ac:dyDescent="0.25">
      <c r="A76" s="7" t="s">
        <v>46</v>
      </c>
    </row>
    <row r="77" spans="1:18" x14ac:dyDescent="0.25">
      <c r="A77" s="7">
        <v>9</v>
      </c>
      <c r="B77" s="20" t="s">
        <v>81</v>
      </c>
      <c r="C77" s="20"/>
      <c r="D77" s="67" t="s">
        <v>82</v>
      </c>
      <c r="E77" s="68"/>
      <c r="F77" s="68"/>
      <c r="G77" s="22" t="s">
        <v>80</v>
      </c>
      <c r="H77" s="23">
        <v>4</v>
      </c>
      <c r="I77" s="23"/>
      <c r="J77" s="24"/>
      <c r="K77" s="25">
        <f>IF(AND(H77= "",I77= ""), 0, ROUND(ROUND(J77, 2) * ROUND(IF(I77="",H77,I77),  0), 2))</f>
        <v>0</v>
      </c>
      <c r="L77" s="7"/>
      <c r="N77" s="26">
        <v>0.2</v>
      </c>
      <c r="R77" s="7">
        <v>200</v>
      </c>
    </row>
    <row r="78" spans="1:18" hidden="1" x14ac:dyDescent="0.25">
      <c r="A78" s="7" t="s">
        <v>45</v>
      </c>
    </row>
    <row r="79" spans="1:18" hidden="1" x14ac:dyDescent="0.25">
      <c r="A79" s="7" t="s">
        <v>46</v>
      </c>
    </row>
    <row r="80" spans="1:18" hidden="1" x14ac:dyDescent="0.25">
      <c r="A80" s="7" t="s">
        <v>60</v>
      </c>
    </row>
    <row r="81" spans="1:18" x14ac:dyDescent="0.25">
      <c r="A81" s="7" t="s">
        <v>66</v>
      </c>
      <c r="B81" s="21"/>
      <c r="C81" s="21"/>
      <c r="D81" s="69"/>
      <c r="E81" s="69"/>
      <c r="F81" s="69"/>
      <c r="K81" s="21"/>
    </row>
    <row r="82" spans="1:18" x14ac:dyDescent="0.25">
      <c r="B82" s="21"/>
      <c r="C82" s="21"/>
      <c r="D82" s="72" t="s">
        <v>75</v>
      </c>
      <c r="E82" s="73"/>
      <c r="F82" s="73"/>
      <c r="G82" s="70"/>
      <c r="H82" s="70"/>
      <c r="I82" s="70"/>
      <c r="J82" s="70"/>
      <c r="K82" s="71"/>
    </row>
    <row r="83" spans="1:18" x14ac:dyDescent="0.25">
      <c r="B83" s="21"/>
      <c r="C83" s="21"/>
      <c r="D83" s="75"/>
      <c r="E83" s="48"/>
      <c r="F83" s="48"/>
      <c r="G83" s="48"/>
      <c r="H83" s="48"/>
      <c r="I83" s="48"/>
      <c r="J83" s="48"/>
      <c r="K83" s="74"/>
    </row>
    <row r="84" spans="1:18" x14ac:dyDescent="0.25">
      <c r="B84" s="21"/>
      <c r="C84" s="21"/>
      <c r="D84" s="78" t="s">
        <v>47</v>
      </c>
      <c r="E84" s="79"/>
      <c r="F84" s="79"/>
      <c r="G84" s="76">
        <f>SUMIF(L73:L81, IF(L72="","",L72), K73:K81)</f>
        <v>0</v>
      </c>
      <c r="H84" s="76"/>
      <c r="I84" s="76"/>
      <c r="J84" s="76"/>
      <c r="K84" s="77"/>
    </row>
    <row r="85" spans="1:18" hidden="1" x14ac:dyDescent="0.25">
      <c r="B85" s="21"/>
      <c r="C85" s="21"/>
      <c r="D85" s="82" t="s">
        <v>48</v>
      </c>
      <c r="E85" s="83"/>
      <c r="F85" s="83"/>
      <c r="G85" s="80">
        <f>ROUND(SUMIF(L73:L81, IF(L72="","",L72), K73:K81) * 0.2, 2)</f>
        <v>0</v>
      </c>
      <c r="H85" s="80"/>
      <c r="I85" s="80"/>
      <c r="J85" s="80"/>
      <c r="K85" s="81"/>
    </row>
    <row r="86" spans="1:18" hidden="1" x14ac:dyDescent="0.25">
      <c r="B86" s="21"/>
      <c r="C86" s="21"/>
      <c r="D86" s="78" t="s">
        <v>49</v>
      </c>
      <c r="E86" s="79"/>
      <c r="F86" s="79"/>
      <c r="G86" s="76">
        <f>SUM(G84:G85)</f>
        <v>0</v>
      </c>
      <c r="H86" s="76"/>
      <c r="I86" s="76"/>
      <c r="J86" s="76"/>
      <c r="K86" s="77"/>
    </row>
    <row r="87" spans="1:18" x14ac:dyDescent="0.25">
      <c r="A87" s="7">
        <v>4</v>
      </c>
      <c r="B87" s="17" t="s">
        <v>83</v>
      </c>
      <c r="C87" s="17"/>
      <c r="D87" s="84" t="s">
        <v>84</v>
      </c>
      <c r="E87" s="84"/>
      <c r="F87" s="84"/>
      <c r="G87" s="27"/>
      <c r="H87" s="27"/>
      <c r="I87" s="27"/>
      <c r="J87" s="27"/>
      <c r="K87" s="28"/>
      <c r="L87" s="7"/>
    </row>
    <row r="88" spans="1:18" hidden="1" x14ac:dyDescent="0.25">
      <c r="A88" s="7" t="s">
        <v>69</v>
      </c>
    </row>
    <row r="89" spans="1:18" x14ac:dyDescent="0.25">
      <c r="A89" s="7">
        <v>9</v>
      </c>
      <c r="B89" s="20" t="s">
        <v>85</v>
      </c>
      <c r="C89" s="20"/>
      <c r="D89" s="67" t="s">
        <v>86</v>
      </c>
      <c r="E89" s="68"/>
      <c r="F89" s="68"/>
      <c r="G89" s="22" t="s">
        <v>44</v>
      </c>
      <c r="H89" s="23">
        <v>7</v>
      </c>
      <c r="I89" s="23"/>
      <c r="J89" s="24"/>
      <c r="K89" s="25">
        <f>IF(AND(H89= "",I89= ""), 0, ROUND(ROUND(J89, 2) * ROUND(IF(I89="",H89,I89),  0), 2))</f>
        <v>0</v>
      </c>
      <c r="L89" s="7"/>
      <c r="N89" s="26">
        <v>0.2</v>
      </c>
      <c r="R89" s="7">
        <v>200</v>
      </c>
    </row>
    <row r="90" spans="1:18" hidden="1" x14ac:dyDescent="0.25">
      <c r="A90" s="7" t="s">
        <v>45</v>
      </c>
    </row>
    <row r="91" spans="1:18" hidden="1" x14ac:dyDescent="0.25">
      <c r="A91" s="7" t="s">
        <v>45</v>
      </c>
    </row>
    <row r="92" spans="1:18" hidden="1" x14ac:dyDescent="0.25">
      <c r="A92" s="7" t="s">
        <v>45</v>
      </c>
    </row>
    <row r="93" spans="1:18" hidden="1" x14ac:dyDescent="0.25">
      <c r="A93" s="7" t="s">
        <v>65</v>
      </c>
    </row>
    <row r="94" spans="1:18" hidden="1" x14ac:dyDescent="0.25">
      <c r="A94" s="7" t="s">
        <v>46</v>
      </c>
    </row>
    <row r="95" spans="1:18" x14ac:dyDescent="0.25">
      <c r="A95" s="7">
        <v>9</v>
      </c>
      <c r="B95" s="20" t="s">
        <v>87</v>
      </c>
      <c r="C95" s="20"/>
      <c r="D95" s="67" t="s">
        <v>88</v>
      </c>
      <c r="E95" s="68"/>
      <c r="F95" s="68"/>
      <c r="G95" s="22" t="s">
        <v>12</v>
      </c>
      <c r="H95" s="23">
        <v>8</v>
      </c>
      <c r="I95" s="23"/>
      <c r="J95" s="24"/>
      <c r="K95" s="25">
        <f>IF(AND(H95= "",I95= ""), 0, ROUND(ROUND(J95, 2) * ROUND(IF(I95="",H95,I95),  0), 2))</f>
        <v>0</v>
      </c>
      <c r="L95" s="7"/>
      <c r="N95" s="26">
        <v>0.2</v>
      </c>
      <c r="R95" s="7">
        <v>200</v>
      </c>
    </row>
    <row r="96" spans="1:18" hidden="1" x14ac:dyDescent="0.25">
      <c r="A96" s="7" t="s">
        <v>45</v>
      </c>
    </row>
    <row r="97" spans="1:18" hidden="1" x14ac:dyDescent="0.25">
      <c r="A97" s="7" t="s">
        <v>45</v>
      </c>
    </row>
    <row r="98" spans="1:18" hidden="1" x14ac:dyDescent="0.25">
      <c r="A98" s="7" t="s">
        <v>65</v>
      </c>
    </row>
    <row r="99" spans="1:18" hidden="1" x14ac:dyDescent="0.25">
      <c r="A99" s="7" t="s">
        <v>46</v>
      </c>
    </row>
    <row r="100" spans="1:18" x14ac:dyDescent="0.25">
      <c r="A100" s="7">
        <v>9</v>
      </c>
      <c r="B100" s="20" t="s">
        <v>89</v>
      </c>
      <c r="C100" s="20"/>
      <c r="D100" s="67" t="s">
        <v>90</v>
      </c>
      <c r="E100" s="68"/>
      <c r="F100" s="68"/>
      <c r="G100" s="22" t="s">
        <v>12</v>
      </c>
      <c r="H100" s="23">
        <v>4</v>
      </c>
      <c r="I100" s="23"/>
      <c r="J100" s="24"/>
      <c r="K100" s="25">
        <f>IF(AND(H100= "",I100= ""), 0, ROUND(ROUND(J100, 2) * ROUND(IF(I100="",H100,I100),  0), 2))</f>
        <v>0</v>
      </c>
      <c r="L100" s="7"/>
      <c r="N100" s="26">
        <v>0.2</v>
      </c>
      <c r="R100" s="7">
        <v>200</v>
      </c>
    </row>
    <row r="101" spans="1:18" hidden="1" x14ac:dyDescent="0.25">
      <c r="A101" s="7" t="s">
        <v>45</v>
      </c>
    </row>
    <row r="102" spans="1:18" hidden="1" x14ac:dyDescent="0.25">
      <c r="A102" s="7" t="s">
        <v>45</v>
      </c>
    </row>
    <row r="103" spans="1:18" hidden="1" x14ac:dyDescent="0.25">
      <c r="A103" s="7" t="s">
        <v>65</v>
      </c>
    </row>
    <row r="104" spans="1:18" hidden="1" x14ac:dyDescent="0.25">
      <c r="A104" s="7" t="s">
        <v>46</v>
      </c>
    </row>
    <row r="105" spans="1:18" x14ac:dyDescent="0.25">
      <c r="A105" s="7">
        <v>9</v>
      </c>
      <c r="B105" s="20" t="s">
        <v>91</v>
      </c>
      <c r="C105" s="20"/>
      <c r="D105" s="67" t="s">
        <v>92</v>
      </c>
      <c r="E105" s="68"/>
      <c r="F105" s="68"/>
      <c r="G105" s="22" t="s">
        <v>44</v>
      </c>
      <c r="H105" s="23">
        <v>7</v>
      </c>
      <c r="I105" s="23"/>
      <c r="J105" s="24"/>
      <c r="K105" s="25">
        <f>IF(AND(H105= "",I105= ""), 0, ROUND(ROUND(J105, 2) * ROUND(IF(I105="",H105,I105),  0), 2))</f>
        <v>0</v>
      </c>
      <c r="L105" s="7"/>
      <c r="N105" s="26">
        <v>0.2</v>
      </c>
      <c r="R105" s="7">
        <v>200</v>
      </c>
    </row>
    <row r="106" spans="1:18" hidden="1" x14ac:dyDescent="0.25">
      <c r="A106" s="7" t="s">
        <v>45</v>
      </c>
    </row>
    <row r="107" spans="1:18" hidden="1" x14ac:dyDescent="0.25">
      <c r="A107" s="7" t="s">
        <v>46</v>
      </c>
    </row>
    <row r="108" spans="1:18" x14ac:dyDescent="0.25">
      <c r="A108" s="7" t="s">
        <v>66</v>
      </c>
      <c r="B108" s="21"/>
      <c r="C108" s="21"/>
      <c r="D108" s="69"/>
      <c r="E108" s="69"/>
      <c r="F108" s="69"/>
      <c r="K108" s="21"/>
    </row>
    <row r="109" spans="1:18" x14ac:dyDescent="0.25">
      <c r="B109" s="21"/>
      <c r="C109" s="21"/>
      <c r="D109" s="72" t="s">
        <v>84</v>
      </c>
      <c r="E109" s="73"/>
      <c r="F109" s="73"/>
      <c r="G109" s="70"/>
      <c r="H109" s="70"/>
      <c r="I109" s="70"/>
      <c r="J109" s="70"/>
      <c r="K109" s="71"/>
    </row>
    <row r="110" spans="1:18" x14ac:dyDescent="0.25">
      <c r="B110" s="21"/>
      <c r="C110" s="21"/>
      <c r="D110" s="75"/>
      <c r="E110" s="48"/>
      <c r="F110" s="48"/>
      <c r="G110" s="48"/>
      <c r="H110" s="48"/>
      <c r="I110" s="48"/>
      <c r="J110" s="48"/>
      <c r="K110" s="74"/>
    </row>
    <row r="111" spans="1:18" x14ac:dyDescent="0.25">
      <c r="B111" s="21"/>
      <c r="C111" s="21"/>
      <c r="D111" s="78" t="s">
        <v>47</v>
      </c>
      <c r="E111" s="79"/>
      <c r="F111" s="79"/>
      <c r="G111" s="76">
        <f>SUMIF(L88:L108, IF(L87="","",L87), K88:K108)</f>
        <v>0</v>
      </c>
      <c r="H111" s="76"/>
      <c r="I111" s="76"/>
      <c r="J111" s="76"/>
      <c r="K111" s="77"/>
    </row>
    <row r="112" spans="1:18" hidden="1" x14ac:dyDescent="0.25">
      <c r="B112" s="21"/>
      <c r="C112" s="21"/>
      <c r="D112" s="82" t="s">
        <v>48</v>
      </c>
      <c r="E112" s="83"/>
      <c r="F112" s="83"/>
      <c r="G112" s="80">
        <f>ROUND(SUMIF(L88:L108, IF(L87="","",L87), K88:K108) * 0.2, 2)</f>
        <v>0</v>
      </c>
      <c r="H112" s="80"/>
      <c r="I112" s="80"/>
      <c r="J112" s="80"/>
      <c r="K112" s="81"/>
    </row>
    <row r="113" spans="1:18" hidden="1" x14ac:dyDescent="0.25">
      <c r="B113" s="21"/>
      <c r="C113" s="21"/>
      <c r="D113" s="78" t="s">
        <v>49</v>
      </c>
      <c r="E113" s="79"/>
      <c r="F113" s="79"/>
      <c r="G113" s="76">
        <f>SUM(G111:G112)</f>
        <v>0</v>
      </c>
      <c r="H113" s="76"/>
      <c r="I113" s="76"/>
      <c r="J113" s="76"/>
      <c r="K113" s="77"/>
    </row>
    <row r="114" spans="1:18" x14ac:dyDescent="0.25">
      <c r="A114" s="7">
        <v>4</v>
      </c>
      <c r="B114" s="17" t="s">
        <v>93</v>
      </c>
      <c r="C114" s="17"/>
      <c r="D114" s="84" t="s">
        <v>94</v>
      </c>
      <c r="E114" s="84"/>
      <c r="F114" s="84"/>
      <c r="G114" s="27"/>
      <c r="H114" s="27"/>
      <c r="I114" s="27"/>
      <c r="J114" s="27"/>
      <c r="K114" s="28"/>
      <c r="L114" s="7"/>
    </row>
    <row r="115" spans="1:18" x14ac:dyDescent="0.25">
      <c r="A115" s="7">
        <v>9</v>
      </c>
      <c r="B115" s="20" t="s">
        <v>95</v>
      </c>
      <c r="C115" s="20"/>
      <c r="D115" s="67" t="s">
        <v>96</v>
      </c>
      <c r="E115" s="68"/>
      <c r="F115" s="68"/>
      <c r="G115" s="22" t="s">
        <v>12</v>
      </c>
      <c r="H115" s="23">
        <v>1</v>
      </c>
      <c r="I115" s="23"/>
      <c r="J115" s="24"/>
      <c r="K115" s="25">
        <f>IF(AND(H115= "",I115= ""), 0, ROUND(ROUND(J115, 2) * ROUND(IF(I115="",H115,I115),  0), 2))</f>
        <v>0</v>
      </c>
      <c r="L115" s="7"/>
      <c r="N115" s="26">
        <v>0.2</v>
      </c>
      <c r="R115" s="7">
        <v>200</v>
      </c>
    </row>
    <row r="116" spans="1:18" hidden="1" x14ac:dyDescent="0.25">
      <c r="A116" s="7" t="s">
        <v>45</v>
      </c>
    </row>
    <row r="117" spans="1:18" hidden="1" x14ac:dyDescent="0.25">
      <c r="A117" s="7" t="s">
        <v>45</v>
      </c>
    </row>
    <row r="118" spans="1:18" hidden="1" x14ac:dyDescent="0.25">
      <c r="A118" s="7" t="s">
        <v>46</v>
      </c>
    </row>
    <row r="119" spans="1:18" x14ac:dyDescent="0.25">
      <c r="A119" s="7">
        <v>9</v>
      </c>
      <c r="B119" s="20" t="s">
        <v>97</v>
      </c>
      <c r="C119" s="20"/>
      <c r="D119" s="67" t="s">
        <v>98</v>
      </c>
      <c r="E119" s="68"/>
      <c r="F119" s="68"/>
      <c r="G119" s="22" t="s">
        <v>12</v>
      </c>
      <c r="H119" s="23">
        <v>37</v>
      </c>
      <c r="I119" s="23"/>
      <c r="J119" s="24"/>
      <c r="K119" s="25">
        <f>IF(AND(H119= "",I119= ""), 0, ROUND(ROUND(J119, 2) * ROUND(IF(I119="",H119,I119),  0), 2))</f>
        <v>0</v>
      </c>
      <c r="L119" s="7"/>
      <c r="N119" s="26">
        <v>0.2</v>
      </c>
      <c r="R119" s="7">
        <v>200</v>
      </c>
    </row>
    <row r="120" spans="1:18" hidden="1" x14ac:dyDescent="0.25">
      <c r="A120" s="7" t="s">
        <v>45</v>
      </c>
    </row>
    <row r="121" spans="1:18" hidden="1" x14ac:dyDescent="0.25">
      <c r="A121" s="7" t="s">
        <v>45</v>
      </c>
    </row>
    <row r="122" spans="1:18" hidden="1" x14ac:dyDescent="0.25">
      <c r="A122" s="7" t="s">
        <v>46</v>
      </c>
    </row>
    <row r="123" spans="1:18" x14ac:dyDescent="0.25">
      <c r="A123" s="7">
        <v>9</v>
      </c>
      <c r="B123" s="20" t="s">
        <v>99</v>
      </c>
      <c r="C123" s="20"/>
      <c r="D123" s="67" t="s">
        <v>100</v>
      </c>
      <c r="E123" s="68"/>
      <c r="F123" s="68"/>
      <c r="G123" s="22" t="s">
        <v>12</v>
      </c>
      <c r="H123" s="23">
        <v>14</v>
      </c>
      <c r="I123" s="23"/>
      <c r="J123" s="24"/>
      <c r="K123" s="25">
        <f>IF(AND(H123= "",I123= ""), 0, ROUND(ROUND(J123, 2) * ROUND(IF(I123="",H123,I123),  0), 2))</f>
        <v>0</v>
      </c>
      <c r="L123" s="7"/>
      <c r="N123" s="26">
        <v>0.2</v>
      </c>
      <c r="R123" s="7">
        <v>200</v>
      </c>
    </row>
    <row r="124" spans="1:18" hidden="1" x14ac:dyDescent="0.25">
      <c r="A124" s="7" t="s">
        <v>45</v>
      </c>
    </row>
    <row r="125" spans="1:18" hidden="1" x14ac:dyDescent="0.25">
      <c r="A125" s="7" t="s">
        <v>45</v>
      </c>
    </row>
    <row r="126" spans="1:18" hidden="1" x14ac:dyDescent="0.25">
      <c r="A126" s="7" t="s">
        <v>45</v>
      </c>
    </row>
    <row r="127" spans="1:18" hidden="1" x14ac:dyDescent="0.25">
      <c r="A127" s="7" t="s">
        <v>45</v>
      </c>
    </row>
    <row r="128" spans="1:18" hidden="1" x14ac:dyDescent="0.25">
      <c r="A128" s="7" t="s">
        <v>46</v>
      </c>
    </row>
    <row r="129" spans="1:18" x14ac:dyDescent="0.25">
      <c r="A129" s="7">
        <v>9</v>
      </c>
      <c r="B129" s="20" t="s">
        <v>101</v>
      </c>
      <c r="C129" s="20"/>
      <c r="D129" s="67" t="s">
        <v>102</v>
      </c>
      <c r="E129" s="68"/>
      <c r="F129" s="68"/>
      <c r="G129" s="22" t="s">
        <v>12</v>
      </c>
      <c r="H129" s="23">
        <v>14</v>
      </c>
      <c r="I129" s="23"/>
      <c r="J129" s="24"/>
      <c r="K129" s="25">
        <f>IF(AND(H129= "",I129= ""), 0, ROUND(ROUND(J129, 2) * ROUND(IF(I129="",H129,I129),  0), 2))</f>
        <v>0</v>
      </c>
      <c r="L129" s="7"/>
      <c r="N129" s="26">
        <v>0.2</v>
      </c>
      <c r="R129" s="7">
        <v>200</v>
      </c>
    </row>
    <row r="130" spans="1:18" hidden="1" x14ac:dyDescent="0.25">
      <c r="A130" s="7" t="s">
        <v>45</v>
      </c>
    </row>
    <row r="131" spans="1:18" hidden="1" x14ac:dyDescent="0.25">
      <c r="A131" s="7" t="s">
        <v>45</v>
      </c>
    </row>
    <row r="132" spans="1:18" hidden="1" x14ac:dyDescent="0.25">
      <c r="A132" s="7" t="s">
        <v>46</v>
      </c>
    </row>
    <row r="133" spans="1:18" x14ac:dyDescent="0.25">
      <c r="A133" s="7">
        <v>9</v>
      </c>
      <c r="B133" s="20" t="s">
        <v>103</v>
      </c>
      <c r="C133" s="20"/>
      <c r="D133" s="67" t="s">
        <v>104</v>
      </c>
      <c r="E133" s="68"/>
      <c r="F133" s="68"/>
      <c r="G133" s="22" t="s">
        <v>44</v>
      </c>
      <c r="H133" s="23">
        <v>66</v>
      </c>
      <c r="I133" s="23"/>
      <c r="J133" s="24"/>
      <c r="K133" s="25">
        <f>IF(AND(H133= "",I133= ""), 0, ROUND(ROUND(J133, 2) * ROUND(IF(I133="",H133,I133),  0), 2))</f>
        <v>0</v>
      </c>
      <c r="L133" s="7"/>
      <c r="N133" s="26">
        <v>0.2</v>
      </c>
      <c r="R133" s="7">
        <v>200</v>
      </c>
    </row>
    <row r="134" spans="1:18" hidden="1" x14ac:dyDescent="0.25">
      <c r="A134" s="7" t="s">
        <v>45</v>
      </c>
    </row>
    <row r="135" spans="1:18" hidden="1" x14ac:dyDescent="0.25">
      <c r="A135" s="7" t="s">
        <v>46</v>
      </c>
    </row>
    <row r="136" spans="1:18" x14ac:dyDescent="0.25">
      <c r="A136" s="7" t="s">
        <v>66</v>
      </c>
      <c r="B136" s="21"/>
      <c r="C136" s="21"/>
      <c r="D136" s="69"/>
      <c r="E136" s="69"/>
      <c r="F136" s="69"/>
      <c r="K136" s="21"/>
    </row>
    <row r="137" spans="1:18" x14ac:dyDescent="0.25">
      <c r="B137" s="21"/>
      <c r="C137" s="21"/>
      <c r="D137" s="72" t="s">
        <v>94</v>
      </c>
      <c r="E137" s="73"/>
      <c r="F137" s="73"/>
      <c r="G137" s="70"/>
      <c r="H137" s="70"/>
      <c r="I137" s="70"/>
      <c r="J137" s="70"/>
      <c r="K137" s="71"/>
    </row>
    <row r="138" spans="1:18" x14ac:dyDescent="0.25">
      <c r="B138" s="21"/>
      <c r="C138" s="21"/>
      <c r="D138" s="75"/>
      <c r="E138" s="48"/>
      <c r="F138" s="48"/>
      <c r="G138" s="48"/>
      <c r="H138" s="48"/>
      <c r="I138" s="48"/>
      <c r="J138" s="48"/>
      <c r="K138" s="74"/>
    </row>
    <row r="139" spans="1:18" x14ac:dyDescent="0.25">
      <c r="B139" s="21"/>
      <c r="C139" s="21"/>
      <c r="D139" s="78" t="s">
        <v>47</v>
      </c>
      <c r="E139" s="79"/>
      <c r="F139" s="79"/>
      <c r="G139" s="76">
        <f>SUMIF(L115:L136, IF(L114="","",L114), K115:K136)</f>
        <v>0</v>
      </c>
      <c r="H139" s="76"/>
      <c r="I139" s="76"/>
      <c r="J139" s="76"/>
      <c r="K139" s="77"/>
    </row>
    <row r="140" spans="1:18" hidden="1" x14ac:dyDescent="0.25">
      <c r="B140" s="21"/>
      <c r="C140" s="21"/>
      <c r="D140" s="82" t="s">
        <v>48</v>
      </c>
      <c r="E140" s="83"/>
      <c r="F140" s="83"/>
      <c r="G140" s="80">
        <f>ROUND(SUMIF(L115:L136, IF(L114="","",L114), K115:K136) * 0.2, 2)</f>
        <v>0</v>
      </c>
      <c r="H140" s="80"/>
      <c r="I140" s="80"/>
      <c r="J140" s="80"/>
      <c r="K140" s="81"/>
    </row>
    <row r="141" spans="1:18" hidden="1" x14ac:dyDescent="0.25">
      <c r="B141" s="21"/>
      <c r="C141" s="21"/>
      <c r="D141" s="78" t="s">
        <v>49</v>
      </c>
      <c r="E141" s="79"/>
      <c r="F141" s="79"/>
      <c r="G141" s="76">
        <f>SUM(G139:G140)</f>
        <v>0</v>
      </c>
      <c r="H141" s="76"/>
      <c r="I141" s="76"/>
      <c r="J141" s="76"/>
      <c r="K141" s="77"/>
    </row>
    <row r="142" spans="1:18" x14ac:dyDescent="0.25">
      <c r="A142" s="7">
        <v>4</v>
      </c>
      <c r="B142" s="17" t="s">
        <v>105</v>
      </c>
      <c r="C142" s="17"/>
      <c r="D142" s="84" t="s">
        <v>106</v>
      </c>
      <c r="E142" s="84"/>
      <c r="F142" s="84"/>
      <c r="G142" s="27"/>
      <c r="H142" s="27"/>
      <c r="I142" s="27"/>
      <c r="J142" s="27"/>
      <c r="K142" s="28"/>
      <c r="L142" s="7"/>
    </row>
    <row r="143" spans="1:18" ht="22.5" customHeight="1" x14ac:dyDescent="0.25">
      <c r="A143" s="7">
        <v>9</v>
      </c>
      <c r="B143" s="20" t="s">
        <v>107</v>
      </c>
      <c r="C143" s="20"/>
      <c r="D143" s="67" t="s">
        <v>108</v>
      </c>
      <c r="E143" s="68"/>
      <c r="F143" s="68"/>
      <c r="G143" s="22" t="s">
        <v>44</v>
      </c>
      <c r="H143" s="23">
        <v>11</v>
      </c>
      <c r="I143" s="23"/>
      <c r="J143" s="24"/>
      <c r="K143" s="25">
        <f>IF(AND(H143= "",I143= ""), 0, ROUND(ROUND(J143, 2) * ROUND(IF(I143="",H143,I143),  0), 2))</f>
        <v>0</v>
      </c>
      <c r="L143" s="7"/>
      <c r="N143" s="26">
        <v>0.2</v>
      </c>
      <c r="R143" s="7">
        <v>200</v>
      </c>
    </row>
    <row r="144" spans="1:18" hidden="1" x14ac:dyDescent="0.25">
      <c r="A144" s="7" t="s">
        <v>45</v>
      </c>
    </row>
    <row r="145" spans="1:18" hidden="1" x14ac:dyDescent="0.25">
      <c r="A145" s="7" t="s">
        <v>45</v>
      </c>
    </row>
    <row r="146" spans="1:18" hidden="1" x14ac:dyDescent="0.25">
      <c r="A146" s="7" t="s">
        <v>65</v>
      </c>
    </row>
    <row r="147" spans="1:18" hidden="1" x14ac:dyDescent="0.25">
      <c r="A147" s="7" t="s">
        <v>46</v>
      </c>
    </row>
    <row r="148" spans="1:18" x14ac:dyDescent="0.25">
      <c r="A148" s="7">
        <v>9</v>
      </c>
      <c r="B148" s="20" t="s">
        <v>109</v>
      </c>
      <c r="C148" s="20"/>
      <c r="D148" s="67" t="s">
        <v>110</v>
      </c>
      <c r="E148" s="68"/>
      <c r="F148" s="68"/>
      <c r="G148" s="22" t="s">
        <v>44</v>
      </c>
      <c r="H148" s="23">
        <v>7</v>
      </c>
      <c r="I148" s="23"/>
      <c r="J148" s="24"/>
      <c r="K148" s="25">
        <f>IF(AND(H148= "",I148= ""), 0, ROUND(ROUND(J148, 2) * ROUND(IF(I148="",H148,I148),  0), 2))</f>
        <v>0</v>
      </c>
      <c r="L148" s="7"/>
      <c r="N148" s="26">
        <v>0.2</v>
      </c>
      <c r="R148" s="7">
        <v>200</v>
      </c>
    </row>
    <row r="149" spans="1:18" hidden="1" x14ac:dyDescent="0.25">
      <c r="A149" s="7" t="s">
        <v>45</v>
      </c>
    </row>
    <row r="150" spans="1:18" hidden="1" x14ac:dyDescent="0.25">
      <c r="A150" s="7" t="s">
        <v>65</v>
      </c>
    </row>
    <row r="151" spans="1:18" hidden="1" x14ac:dyDescent="0.25">
      <c r="A151" s="7" t="s">
        <v>46</v>
      </c>
    </row>
    <row r="152" spans="1:18" x14ac:dyDescent="0.25">
      <c r="A152" s="7" t="s">
        <v>66</v>
      </c>
      <c r="B152" s="21"/>
      <c r="C152" s="21"/>
      <c r="D152" s="69"/>
      <c r="E152" s="69"/>
      <c r="F152" s="69"/>
      <c r="K152" s="21"/>
    </row>
    <row r="153" spans="1:18" x14ac:dyDescent="0.25">
      <c r="B153" s="21"/>
      <c r="C153" s="21"/>
      <c r="D153" s="72" t="s">
        <v>106</v>
      </c>
      <c r="E153" s="73"/>
      <c r="F153" s="73"/>
      <c r="G153" s="70"/>
      <c r="H153" s="70"/>
      <c r="I153" s="70"/>
      <c r="J153" s="70"/>
      <c r="K153" s="71"/>
    </row>
    <row r="154" spans="1:18" x14ac:dyDescent="0.25">
      <c r="B154" s="21"/>
      <c r="C154" s="21"/>
      <c r="D154" s="75"/>
      <c r="E154" s="48"/>
      <c r="F154" s="48"/>
      <c r="G154" s="48"/>
      <c r="H154" s="48"/>
      <c r="I154" s="48"/>
      <c r="J154" s="48"/>
      <c r="K154" s="74"/>
    </row>
    <row r="155" spans="1:18" x14ac:dyDescent="0.25">
      <c r="B155" s="21"/>
      <c r="C155" s="21"/>
      <c r="D155" s="78" t="s">
        <v>47</v>
      </c>
      <c r="E155" s="79"/>
      <c r="F155" s="79"/>
      <c r="G155" s="76">
        <f>SUMIF(L143:L152, IF(L142="","",L142), K143:K152)</f>
        <v>0</v>
      </c>
      <c r="H155" s="76"/>
      <c r="I155" s="76"/>
      <c r="J155" s="76"/>
      <c r="K155" s="77"/>
    </row>
    <row r="156" spans="1:18" hidden="1" x14ac:dyDescent="0.25">
      <c r="B156" s="21"/>
      <c r="C156" s="21"/>
      <c r="D156" s="82" t="s">
        <v>48</v>
      </c>
      <c r="E156" s="83"/>
      <c r="F156" s="83"/>
      <c r="G156" s="80">
        <f>ROUND(SUMIF(L143:L152, IF(L142="","",L142), K143:K152) * 0.2, 2)</f>
        <v>0</v>
      </c>
      <c r="H156" s="80"/>
      <c r="I156" s="80"/>
      <c r="J156" s="80"/>
      <c r="K156" s="81"/>
    </row>
    <row r="157" spans="1:18" hidden="1" x14ac:dyDescent="0.25">
      <c r="B157" s="21"/>
      <c r="C157" s="21"/>
      <c r="D157" s="78" t="s">
        <v>49</v>
      </c>
      <c r="E157" s="79"/>
      <c r="F157" s="79"/>
      <c r="G157" s="76">
        <f>SUM(G155:G156)</f>
        <v>0</v>
      </c>
      <c r="H157" s="76"/>
      <c r="I157" s="76"/>
      <c r="J157" s="76"/>
      <c r="K157" s="77"/>
    </row>
    <row r="158" spans="1:18" x14ac:dyDescent="0.25">
      <c r="A158" s="7">
        <v>4</v>
      </c>
      <c r="B158" s="17" t="s">
        <v>111</v>
      </c>
      <c r="C158" s="17"/>
      <c r="D158" s="84" t="s">
        <v>112</v>
      </c>
      <c r="E158" s="84"/>
      <c r="F158" s="84"/>
      <c r="G158" s="27"/>
      <c r="H158" s="27"/>
      <c r="I158" s="27"/>
      <c r="J158" s="27"/>
      <c r="K158" s="28"/>
      <c r="L158" s="7"/>
    </row>
    <row r="159" spans="1:18" x14ac:dyDescent="0.25">
      <c r="A159" s="7">
        <v>9</v>
      </c>
      <c r="B159" s="20" t="s">
        <v>113</v>
      </c>
      <c r="C159" s="20"/>
      <c r="D159" s="67" t="s">
        <v>114</v>
      </c>
      <c r="E159" s="68"/>
      <c r="F159" s="68"/>
      <c r="G159" s="22" t="s">
        <v>80</v>
      </c>
      <c r="H159" s="23">
        <v>1</v>
      </c>
      <c r="I159" s="23"/>
      <c r="J159" s="24"/>
      <c r="K159" s="25">
        <f>IF(AND(H159= "",I159= ""), 0, ROUND(ROUND(J159, 2) * ROUND(IF(I159="",H159,I159),  0), 2))</f>
        <v>0</v>
      </c>
      <c r="L159" s="7"/>
      <c r="N159" s="26">
        <v>0.2</v>
      </c>
      <c r="R159" s="7">
        <v>200</v>
      </c>
    </row>
    <row r="160" spans="1:18" hidden="1" x14ac:dyDescent="0.25">
      <c r="A160" s="7" t="s">
        <v>45</v>
      </c>
    </row>
    <row r="161" spans="1:18" hidden="1" x14ac:dyDescent="0.25">
      <c r="A161" s="7" t="s">
        <v>46</v>
      </c>
    </row>
    <row r="162" spans="1:18" x14ac:dyDescent="0.25">
      <c r="A162" s="7">
        <v>9</v>
      </c>
      <c r="B162" s="20" t="s">
        <v>115</v>
      </c>
      <c r="C162" s="20"/>
      <c r="D162" s="67" t="s">
        <v>116</v>
      </c>
      <c r="E162" s="68"/>
      <c r="F162" s="68"/>
      <c r="G162" s="22" t="s">
        <v>80</v>
      </c>
      <c r="H162" s="23">
        <v>1</v>
      </c>
      <c r="I162" s="23"/>
      <c r="J162" s="24"/>
      <c r="K162" s="25">
        <f>IF(AND(H162= "",I162= ""), 0, ROUND(ROUND(J162, 2) * ROUND(IF(I162="",H162,I162),  0), 2))</f>
        <v>0</v>
      </c>
      <c r="L162" s="7"/>
      <c r="N162" s="26">
        <v>0.2</v>
      </c>
      <c r="R162" s="7">
        <v>200</v>
      </c>
    </row>
    <row r="163" spans="1:18" hidden="1" x14ac:dyDescent="0.25">
      <c r="A163" s="7" t="s">
        <v>45</v>
      </c>
    </row>
    <row r="164" spans="1:18" hidden="1" x14ac:dyDescent="0.25">
      <c r="A164" s="7" t="s">
        <v>46</v>
      </c>
    </row>
    <row r="165" spans="1:18" x14ac:dyDescent="0.25">
      <c r="A165" s="7">
        <v>9</v>
      </c>
      <c r="B165" s="20" t="s">
        <v>117</v>
      </c>
      <c r="C165" s="20"/>
      <c r="D165" s="67" t="s">
        <v>118</v>
      </c>
      <c r="E165" s="68"/>
      <c r="F165" s="68"/>
      <c r="G165" s="22" t="s">
        <v>80</v>
      </c>
      <c r="H165" s="23">
        <v>1</v>
      </c>
      <c r="I165" s="23"/>
      <c r="J165" s="24"/>
      <c r="K165" s="25">
        <f>IF(AND(H165= "",I165= ""), 0, ROUND(ROUND(J165, 2) * ROUND(IF(I165="",H165,I165),  0), 2))</f>
        <v>0</v>
      </c>
      <c r="L165" s="7"/>
      <c r="N165" s="26">
        <v>0.2</v>
      </c>
      <c r="R165" s="7">
        <v>200</v>
      </c>
    </row>
    <row r="166" spans="1:18" hidden="1" x14ac:dyDescent="0.25">
      <c r="A166" s="7" t="s">
        <v>45</v>
      </c>
    </row>
    <row r="167" spans="1:18" hidden="1" x14ac:dyDescent="0.25">
      <c r="A167" s="7" t="s">
        <v>46</v>
      </c>
    </row>
    <row r="168" spans="1:18" x14ac:dyDescent="0.25">
      <c r="A168" s="7" t="s">
        <v>66</v>
      </c>
      <c r="B168" s="21"/>
      <c r="C168" s="21"/>
      <c r="D168" s="69"/>
      <c r="E168" s="69"/>
      <c r="F168" s="69"/>
      <c r="K168" s="21"/>
    </row>
    <row r="169" spans="1:18" x14ac:dyDescent="0.25">
      <c r="B169" s="21"/>
      <c r="C169" s="21"/>
      <c r="D169" s="72" t="s">
        <v>112</v>
      </c>
      <c r="E169" s="73"/>
      <c r="F169" s="73"/>
      <c r="G169" s="70"/>
      <c r="H169" s="70"/>
      <c r="I169" s="70"/>
      <c r="J169" s="70"/>
      <c r="K169" s="71"/>
    </row>
    <row r="170" spans="1:18" x14ac:dyDescent="0.25">
      <c r="B170" s="21"/>
      <c r="C170" s="21"/>
      <c r="D170" s="75"/>
      <c r="E170" s="48"/>
      <c r="F170" s="48"/>
      <c r="G170" s="48"/>
      <c r="H170" s="48"/>
      <c r="I170" s="48"/>
      <c r="J170" s="48"/>
      <c r="K170" s="74"/>
    </row>
    <row r="171" spans="1:18" x14ac:dyDescent="0.25">
      <c r="B171" s="21"/>
      <c r="C171" s="21"/>
      <c r="D171" s="78" t="s">
        <v>47</v>
      </c>
      <c r="E171" s="79"/>
      <c r="F171" s="79"/>
      <c r="G171" s="76">
        <f>SUMIF(L159:L168, IF(L158="","",L158), K159:K168)</f>
        <v>0</v>
      </c>
      <c r="H171" s="76"/>
      <c r="I171" s="76"/>
      <c r="J171" s="76"/>
      <c r="K171" s="77"/>
    </row>
    <row r="172" spans="1:18" hidden="1" x14ac:dyDescent="0.25">
      <c r="B172" s="21"/>
      <c r="C172" s="21"/>
      <c r="D172" s="82" t="s">
        <v>48</v>
      </c>
      <c r="E172" s="83"/>
      <c r="F172" s="83"/>
      <c r="G172" s="80">
        <f>ROUND(SUMIF(L159:L168, IF(L158="","",L158), K159:K168) * 0.2, 2)</f>
        <v>0</v>
      </c>
      <c r="H172" s="80"/>
      <c r="I172" s="80"/>
      <c r="J172" s="80"/>
      <c r="K172" s="81"/>
    </row>
    <row r="173" spans="1:18" hidden="1" x14ac:dyDescent="0.25">
      <c r="B173" s="21"/>
      <c r="C173" s="21"/>
      <c r="D173" s="78" t="s">
        <v>49</v>
      </c>
      <c r="E173" s="79"/>
      <c r="F173" s="79"/>
      <c r="G173" s="76">
        <f>SUM(G171:G172)</f>
        <v>0</v>
      </c>
      <c r="H173" s="76"/>
      <c r="I173" s="76"/>
      <c r="J173" s="76"/>
      <c r="K173" s="77"/>
    </row>
    <row r="174" spans="1:18" x14ac:dyDescent="0.25">
      <c r="A174" s="7" t="s">
        <v>40</v>
      </c>
      <c r="B174" s="21"/>
      <c r="C174" s="21"/>
      <c r="D174" s="69"/>
      <c r="E174" s="69"/>
      <c r="F174" s="69"/>
      <c r="K174" s="21"/>
    </row>
    <row r="175" spans="1:18" x14ac:dyDescent="0.25">
      <c r="B175" s="21"/>
      <c r="C175" s="21"/>
      <c r="D175" s="72" t="s">
        <v>50</v>
      </c>
      <c r="E175" s="73"/>
      <c r="F175" s="73"/>
      <c r="G175" s="70"/>
      <c r="H175" s="70"/>
      <c r="I175" s="70"/>
      <c r="J175" s="70"/>
      <c r="K175" s="71"/>
    </row>
    <row r="176" spans="1:18" x14ac:dyDescent="0.25">
      <c r="B176" s="21"/>
      <c r="C176" s="21"/>
      <c r="D176" s="75"/>
      <c r="E176" s="48"/>
      <c r="F176" s="48"/>
      <c r="G176" s="48"/>
      <c r="H176" s="48"/>
      <c r="I176" s="48"/>
      <c r="J176" s="48"/>
      <c r="K176" s="74"/>
    </row>
    <row r="177" spans="1:18" x14ac:dyDescent="0.25">
      <c r="B177" s="21"/>
      <c r="C177" s="21"/>
      <c r="D177" s="78" t="s">
        <v>47</v>
      </c>
      <c r="E177" s="79"/>
      <c r="F177" s="79"/>
      <c r="G177" s="76">
        <f>SUMIF(L27:L174, IF(L26="","",L26), K27:K174)</f>
        <v>0</v>
      </c>
      <c r="H177" s="76"/>
      <c r="I177" s="76"/>
      <c r="J177" s="76"/>
      <c r="K177" s="77"/>
    </row>
    <row r="178" spans="1:18" hidden="1" x14ac:dyDescent="0.25">
      <c r="B178" s="21"/>
      <c r="C178" s="21"/>
      <c r="D178" s="82" t="s">
        <v>48</v>
      </c>
      <c r="E178" s="83"/>
      <c r="F178" s="83"/>
      <c r="G178" s="80">
        <f>ROUND(SUMIF(L27:L174, IF(L26="","",L26), K27:K174) * 0.2, 2)</f>
        <v>0</v>
      </c>
      <c r="H178" s="80"/>
      <c r="I178" s="80"/>
      <c r="J178" s="80"/>
      <c r="K178" s="81"/>
    </row>
    <row r="179" spans="1:18" hidden="1" x14ac:dyDescent="0.25">
      <c r="B179" s="21"/>
      <c r="C179" s="21"/>
      <c r="D179" s="78" t="s">
        <v>49</v>
      </c>
      <c r="E179" s="79"/>
      <c r="F179" s="79"/>
      <c r="G179" s="76">
        <f>SUM(G177:G178)</f>
        <v>0</v>
      </c>
      <c r="H179" s="76"/>
      <c r="I179" s="76"/>
      <c r="J179" s="76"/>
      <c r="K179" s="77"/>
    </row>
    <row r="180" spans="1:18" ht="15.75" customHeight="1" x14ac:dyDescent="0.25">
      <c r="A180" s="7">
        <v>3</v>
      </c>
      <c r="B180" s="17">
        <v>4</v>
      </c>
      <c r="C180" s="17"/>
      <c r="D180" s="66" t="s">
        <v>119</v>
      </c>
      <c r="E180" s="66"/>
      <c r="F180" s="66"/>
      <c r="G180" s="18"/>
      <c r="H180" s="18"/>
      <c r="I180" s="18"/>
      <c r="J180" s="18"/>
      <c r="K180" s="19"/>
      <c r="L180" s="7"/>
    </row>
    <row r="181" spans="1:18" hidden="1" x14ac:dyDescent="0.25">
      <c r="A181" s="7" t="s">
        <v>120</v>
      </c>
    </row>
    <row r="182" spans="1:18" x14ac:dyDescent="0.25">
      <c r="A182" s="7">
        <v>4</v>
      </c>
      <c r="B182" s="17" t="s">
        <v>121</v>
      </c>
      <c r="C182" s="17"/>
      <c r="D182" s="84" t="s">
        <v>52</v>
      </c>
      <c r="E182" s="84"/>
      <c r="F182" s="84"/>
      <c r="G182" s="27"/>
      <c r="H182" s="27"/>
      <c r="I182" s="27"/>
      <c r="J182" s="27"/>
      <c r="K182" s="28"/>
      <c r="L182" s="7"/>
    </row>
    <row r="183" spans="1:18" ht="22.5" customHeight="1" x14ac:dyDescent="0.25">
      <c r="A183" s="7">
        <v>9</v>
      </c>
      <c r="B183" s="20" t="s">
        <v>122</v>
      </c>
      <c r="C183" s="20"/>
      <c r="D183" s="67" t="s">
        <v>57</v>
      </c>
      <c r="E183" s="68"/>
      <c r="F183" s="68"/>
      <c r="G183" s="22" t="s">
        <v>44</v>
      </c>
      <c r="H183" s="23">
        <v>1</v>
      </c>
      <c r="I183" s="23"/>
      <c r="J183" s="24"/>
      <c r="K183" s="25">
        <f>IF(AND(H183= "",I183= ""), 0, ROUND(ROUND(J183, 2) * ROUND(IF(I183="",H183,I183),  0), 2))</f>
        <v>0</v>
      </c>
      <c r="L183" s="7"/>
      <c r="N183" s="26">
        <v>0.2</v>
      </c>
      <c r="R183" s="7">
        <v>200</v>
      </c>
    </row>
    <row r="184" spans="1:18" hidden="1" x14ac:dyDescent="0.25">
      <c r="A184" s="7" t="s">
        <v>45</v>
      </c>
    </row>
    <row r="185" spans="1:18" hidden="1" x14ac:dyDescent="0.25">
      <c r="A185" s="7" t="s">
        <v>46</v>
      </c>
    </row>
    <row r="186" spans="1:18" x14ac:dyDescent="0.25">
      <c r="A186" s="7">
        <v>9</v>
      </c>
      <c r="B186" s="20" t="s">
        <v>123</v>
      </c>
      <c r="C186" s="20"/>
      <c r="D186" s="67" t="s">
        <v>59</v>
      </c>
      <c r="E186" s="68"/>
      <c r="F186" s="68"/>
      <c r="G186" s="22" t="s">
        <v>44</v>
      </c>
      <c r="H186" s="23">
        <v>1</v>
      </c>
      <c r="I186" s="23"/>
      <c r="J186" s="24"/>
      <c r="K186" s="25">
        <f>IF(AND(H186= "",I186= ""), 0, ROUND(ROUND(J186, 2) * ROUND(IF(I186="",H186,I186),  0), 2))</f>
        <v>0</v>
      </c>
      <c r="L186" s="7"/>
      <c r="N186" s="26">
        <v>0.2</v>
      </c>
      <c r="R186" s="7">
        <v>200</v>
      </c>
    </row>
    <row r="187" spans="1:18" hidden="1" x14ac:dyDescent="0.25">
      <c r="A187" s="7" t="s">
        <v>46</v>
      </c>
    </row>
    <row r="188" spans="1:18" x14ac:dyDescent="0.25">
      <c r="A188" s="7">
        <v>9</v>
      </c>
      <c r="B188" s="20" t="s">
        <v>124</v>
      </c>
      <c r="C188" s="20"/>
      <c r="D188" s="67" t="s">
        <v>64</v>
      </c>
      <c r="E188" s="68"/>
      <c r="F188" s="68"/>
      <c r="G188" s="22" t="s">
        <v>44</v>
      </c>
      <c r="H188" s="23">
        <v>1</v>
      </c>
      <c r="I188" s="23"/>
      <c r="J188" s="24"/>
      <c r="K188" s="25">
        <f>IF(AND(H188= "",I188= ""), 0, ROUND(ROUND(J188, 2) * ROUND(IF(I188="",H188,I188),  0), 2))</f>
        <v>0</v>
      </c>
      <c r="L188" s="7"/>
      <c r="N188" s="26">
        <v>0.2</v>
      </c>
      <c r="R188" s="7">
        <v>200</v>
      </c>
    </row>
    <row r="189" spans="1:18" hidden="1" x14ac:dyDescent="0.25">
      <c r="A189" s="7" t="s">
        <v>46</v>
      </c>
    </row>
    <row r="190" spans="1:18" x14ac:dyDescent="0.25">
      <c r="A190" s="7" t="s">
        <v>66</v>
      </c>
      <c r="B190" s="21"/>
      <c r="C190" s="21"/>
      <c r="D190" s="69"/>
      <c r="E190" s="69"/>
      <c r="F190" s="69"/>
      <c r="K190" s="21"/>
    </row>
    <row r="191" spans="1:18" x14ac:dyDescent="0.25">
      <c r="B191" s="21"/>
      <c r="C191" s="21"/>
      <c r="D191" s="72" t="s">
        <v>52</v>
      </c>
      <c r="E191" s="73"/>
      <c r="F191" s="73"/>
      <c r="G191" s="70"/>
      <c r="H191" s="70"/>
      <c r="I191" s="70"/>
      <c r="J191" s="70"/>
      <c r="K191" s="71"/>
    </row>
    <row r="192" spans="1:18" x14ac:dyDescent="0.25">
      <c r="B192" s="21"/>
      <c r="C192" s="21"/>
      <c r="D192" s="75"/>
      <c r="E192" s="48"/>
      <c r="F192" s="48"/>
      <c r="G192" s="48"/>
      <c r="H192" s="48"/>
      <c r="I192" s="48"/>
      <c r="J192" s="48"/>
      <c r="K192" s="74"/>
    </row>
    <row r="193" spans="1:18" x14ac:dyDescent="0.25">
      <c r="B193" s="21"/>
      <c r="C193" s="21"/>
      <c r="D193" s="78" t="s">
        <v>47</v>
      </c>
      <c r="E193" s="79"/>
      <c r="F193" s="79"/>
      <c r="G193" s="76">
        <f>SUMIF(L183:L190, IF(L182="","",L182), K183:K190)</f>
        <v>0</v>
      </c>
      <c r="H193" s="76"/>
      <c r="I193" s="76"/>
      <c r="J193" s="76"/>
      <c r="K193" s="77"/>
    </row>
    <row r="194" spans="1:18" hidden="1" x14ac:dyDescent="0.25">
      <c r="B194" s="21"/>
      <c r="C194" s="21"/>
      <c r="D194" s="82" t="s">
        <v>48</v>
      </c>
      <c r="E194" s="83"/>
      <c r="F194" s="83"/>
      <c r="G194" s="80">
        <f>ROUND(SUMIF(L183:L190, IF(L182="","",L182), K183:K190) * 0.2, 2)</f>
        <v>0</v>
      </c>
      <c r="H194" s="80"/>
      <c r="I194" s="80"/>
      <c r="J194" s="80"/>
      <c r="K194" s="81"/>
    </row>
    <row r="195" spans="1:18" hidden="1" x14ac:dyDescent="0.25">
      <c r="B195" s="21"/>
      <c r="C195" s="21"/>
      <c r="D195" s="78" t="s">
        <v>49</v>
      </c>
      <c r="E195" s="79"/>
      <c r="F195" s="79"/>
      <c r="G195" s="76">
        <f>SUM(G193:G194)</f>
        <v>0</v>
      </c>
      <c r="H195" s="76"/>
      <c r="I195" s="76"/>
      <c r="J195" s="76"/>
      <c r="K195" s="77"/>
    </row>
    <row r="196" spans="1:18" x14ac:dyDescent="0.25">
      <c r="A196" s="7">
        <v>4</v>
      </c>
      <c r="B196" s="17" t="s">
        <v>125</v>
      </c>
      <c r="C196" s="17"/>
      <c r="D196" s="84" t="s">
        <v>68</v>
      </c>
      <c r="E196" s="84"/>
      <c r="F196" s="84"/>
      <c r="G196" s="27"/>
      <c r="H196" s="27"/>
      <c r="I196" s="27"/>
      <c r="J196" s="27"/>
      <c r="K196" s="28"/>
      <c r="L196" s="7"/>
    </row>
    <row r="197" spans="1:18" x14ac:dyDescent="0.25">
      <c r="A197" s="7">
        <v>9</v>
      </c>
      <c r="B197" s="20" t="s">
        <v>126</v>
      </c>
      <c r="C197" s="20"/>
      <c r="D197" s="67" t="s">
        <v>71</v>
      </c>
      <c r="E197" s="68"/>
      <c r="F197" s="68"/>
      <c r="G197" s="22" t="s">
        <v>44</v>
      </c>
      <c r="H197" s="23">
        <v>1</v>
      </c>
      <c r="I197" s="23"/>
      <c r="J197" s="24"/>
      <c r="K197" s="25">
        <f>IF(AND(H197= "",I197= ""), 0, ROUND(ROUND(J197, 2) * ROUND(IF(I197="",H197,I197),  0), 2))</f>
        <v>0</v>
      </c>
      <c r="L197" s="7"/>
      <c r="N197" s="26">
        <v>0.2</v>
      </c>
      <c r="R197" s="7">
        <v>200</v>
      </c>
    </row>
    <row r="198" spans="1:18" hidden="1" x14ac:dyDescent="0.25">
      <c r="A198" s="7" t="s">
        <v>46</v>
      </c>
    </row>
    <row r="199" spans="1:18" x14ac:dyDescent="0.25">
      <c r="A199" s="7">
        <v>9</v>
      </c>
      <c r="B199" s="20" t="s">
        <v>127</v>
      </c>
      <c r="C199" s="20"/>
      <c r="D199" s="67" t="s">
        <v>73</v>
      </c>
      <c r="E199" s="68"/>
      <c r="F199" s="68"/>
      <c r="G199" s="22" t="s">
        <v>44</v>
      </c>
      <c r="H199" s="23">
        <v>1</v>
      </c>
      <c r="I199" s="23"/>
      <c r="J199" s="24"/>
      <c r="K199" s="25">
        <f>IF(AND(H199= "",I199= ""), 0, ROUND(ROUND(J199, 2) * ROUND(IF(I199="",H199,I199),  0), 2))</f>
        <v>0</v>
      </c>
      <c r="L199" s="7"/>
      <c r="N199" s="26">
        <v>0.2</v>
      </c>
      <c r="R199" s="7">
        <v>200</v>
      </c>
    </row>
    <row r="200" spans="1:18" hidden="1" x14ac:dyDescent="0.25">
      <c r="A200" s="7" t="s">
        <v>46</v>
      </c>
    </row>
    <row r="201" spans="1:18" x14ac:dyDescent="0.25">
      <c r="A201" s="7" t="s">
        <v>66</v>
      </c>
      <c r="B201" s="21"/>
      <c r="C201" s="21"/>
      <c r="D201" s="69"/>
      <c r="E201" s="69"/>
      <c r="F201" s="69"/>
      <c r="K201" s="21"/>
    </row>
    <row r="202" spans="1:18" x14ac:dyDescent="0.25">
      <c r="B202" s="21"/>
      <c r="C202" s="21"/>
      <c r="D202" s="72" t="s">
        <v>68</v>
      </c>
      <c r="E202" s="73"/>
      <c r="F202" s="73"/>
      <c r="G202" s="70"/>
      <c r="H202" s="70"/>
      <c r="I202" s="70"/>
      <c r="J202" s="70"/>
      <c r="K202" s="71"/>
    </row>
    <row r="203" spans="1:18" x14ac:dyDescent="0.25">
      <c r="B203" s="21"/>
      <c r="C203" s="21"/>
      <c r="D203" s="75"/>
      <c r="E203" s="48"/>
      <c r="F203" s="48"/>
      <c r="G203" s="48"/>
      <c r="H203" s="48"/>
      <c r="I203" s="48"/>
      <c r="J203" s="48"/>
      <c r="K203" s="74"/>
    </row>
    <row r="204" spans="1:18" x14ac:dyDescent="0.25">
      <c r="B204" s="21"/>
      <c r="C204" s="21"/>
      <c r="D204" s="78" t="s">
        <v>47</v>
      </c>
      <c r="E204" s="79"/>
      <c r="F204" s="79"/>
      <c r="G204" s="76">
        <f>SUMIF(L197:L201, IF(L196="","",L196), K197:K201)</f>
        <v>0</v>
      </c>
      <c r="H204" s="76"/>
      <c r="I204" s="76"/>
      <c r="J204" s="76"/>
      <c r="K204" s="77"/>
    </row>
    <row r="205" spans="1:18" hidden="1" x14ac:dyDescent="0.25">
      <c r="B205" s="21"/>
      <c r="C205" s="21"/>
      <c r="D205" s="82" t="s">
        <v>48</v>
      </c>
      <c r="E205" s="83"/>
      <c r="F205" s="83"/>
      <c r="G205" s="80">
        <f>ROUND(SUMIF(L197:L201, IF(L196="","",L196), K197:K201) * 0.2, 2)</f>
        <v>0</v>
      </c>
      <c r="H205" s="80"/>
      <c r="I205" s="80"/>
      <c r="J205" s="80"/>
      <c r="K205" s="81"/>
    </row>
    <row r="206" spans="1:18" hidden="1" x14ac:dyDescent="0.25">
      <c r="B206" s="21"/>
      <c r="C206" s="21"/>
      <c r="D206" s="78" t="s">
        <v>49</v>
      </c>
      <c r="E206" s="79"/>
      <c r="F206" s="79"/>
      <c r="G206" s="76">
        <f>SUM(G204:G205)</f>
        <v>0</v>
      </c>
      <c r="H206" s="76"/>
      <c r="I206" s="76"/>
      <c r="J206" s="76"/>
      <c r="K206" s="77"/>
    </row>
    <row r="207" spans="1:18" x14ac:dyDescent="0.25">
      <c r="A207" s="7">
        <v>4</v>
      </c>
      <c r="B207" s="17" t="s">
        <v>128</v>
      </c>
      <c r="C207" s="17"/>
      <c r="D207" s="84" t="s">
        <v>84</v>
      </c>
      <c r="E207" s="84"/>
      <c r="F207" s="84"/>
      <c r="G207" s="27"/>
      <c r="H207" s="27"/>
      <c r="I207" s="27"/>
      <c r="J207" s="27"/>
      <c r="K207" s="28"/>
      <c r="L207" s="7"/>
    </row>
    <row r="208" spans="1:18" x14ac:dyDescent="0.25">
      <c r="A208" s="7">
        <v>9</v>
      </c>
      <c r="B208" s="20" t="s">
        <v>129</v>
      </c>
      <c r="C208" s="20"/>
      <c r="D208" s="67" t="s">
        <v>86</v>
      </c>
      <c r="E208" s="68"/>
      <c r="F208" s="68"/>
      <c r="G208" s="22" t="s">
        <v>44</v>
      </c>
      <c r="H208" s="23">
        <v>3</v>
      </c>
      <c r="I208" s="23"/>
      <c r="J208" s="24"/>
      <c r="K208" s="25">
        <f>IF(AND(H208= "",I208= ""), 0, ROUND(ROUND(J208, 2) * ROUND(IF(I208="",H208,I208),  0), 2))</f>
        <v>0</v>
      </c>
      <c r="L208" s="7"/>
      <c r="N208" s="26">
        <v>0.2</v>
      </c>
      <c r="R208" s="7">
        <v>200</v>
      </c>
    </row>
    <row r="209" spans="1:18" hidden="1" x14ac:dyDescent="0.25">
      <c r="A209" s="7" t="s">
        <v>46</v>
      </c>
    </row>
    <row r="210" spans="1:18" x14ac:dyDescent="0.25">
      <c r="A210" s="7">
        <v>9</v>
      </c>
      <c r="B210" s="20" t="s">
        <v>130</v>
      </c>
      <c r="C210" s="20"/>
      <c r="D210" s="67" t="s">
        <v>88</v>
      </c>
      <c r="E210" s="68"/>
      <c r="F210" s="68"/>
      <c r="G210" s="22" t="s">
        <v>12</v>
      </c>
      <c r="H210" s="23">
        <v>5</v>
      </c>
      <c r="I210" s="23"/>
      <c r="J210" s="24"/>
      <c r="K210" s="25">
        <f>IF(AND(H210= "",I210= ""), 0, ROUND(ROUND(J210, 2) * ROUND(IF(I210="",H210,I210),  0), 2))</f>
        <v>0</v>
      </c>
      <c r="L210" s="7"/>
      <c r="N210" s="26">
        <v>0.2</v>
      </c>
      <c r="R210" s="7">
        <v>200</v>
      </c>
    </row>
    <row r="211" spans="1:18" hidden="1" x14ac:dyDescent="0.25">
      <c r="A211" s="7" t="s">
        <v>46</v>
      </c>
    </row>
    <row r="212" spans="1:18" x14ac:dyDescent="0.25">
      <c r="A212" s="7">
        <v>9</v>
      </c>
      <c r="B212" s="20" t="s">
        <v>131</v>
      </c>
      <c r="C212" s="20"/>
      <c r="D212" s="67" t="s">
        <v>90</v>
      </c>
      <c r="E212" s="68"/>
      <c r="F212" s="68"/>
      <c r="G212" s="22" t="s">
        <v>12</v>
      </c>
      <c r="H212" s="23">
        <v>2</v>
      </c>
      <c r="I212" s="23"/>
      <c r="J212" s="24"/>
      <c r="K212" s="25">
        <f>IF(AND(H212= "",I212= ""), 0, ROUND(ROUND(J212, 2) * ROUND(IF(I212="",H212,I212),  0), 2))</f>
        <v>0</v>
      </c>
      <c r="L212" s="7"/>
      <c r="N212" s="26">
        <v>0.2</v>
      </c>
      <c r="R212" s="7">
        <v>200</v>
      </c>
    </row>
    <row r="213" spans="1:18" hidden="1" x14ac:dyDescent="0.25">
      <c r="A213" s="7" t="s">
        <v>46</v>
      </c>
    </row>
    <row r="214" spans="1:18" x14ac:dyDescent="0.25">
      <c r="A214" s="7">
        <v>9</v>
      </c>
      <c r="B214" s="20" t="s">
        <v>132</v>
      </c>
      <c r="C214" s="20"/>
      <c r="D214" s="67" t="s">
        <v>92</v>
      </c>
      <c r="E214" s="68"/>
      <c r="F214" s="68"/>
      <c r="G214" s="22" t="s">
        <v>44</v>
      </c>
      <c r="H214" s="23">
        <v>3</v>
      </c>
      <c r="I214" s="23"/>
      <c r="J214" s="24"/>
      <c r="K214" s="25">
        <f>IF(AND(H214= "",I214= ""), 0, ROUND(ROUND(J214, 2) * ROUND(IF(I214="",H214,I214),  0), 2))</f>
        <v>0</v>
      </c>
      <c r="L214" s="7"/>
      <c r="N214" s="26">
        <v>0.2</v>
      </c>
      <c r="R214" s="7">
        <v>200</v>
      </c>
    </row>
    <row r="215" spans="1:18" hidden="1" x14ac:dyDescent="0.25">
      <c r="A215" s="7" t="s">
        <v>46</v>
      </c>
    </row>
    <row r="216" spans="1:18" x14ac:dyDescent="0.25">
      <c r="A216" s="7" t="s">
        <v>66</v>
      </c>
      <c r="B216" s="21"/>
      <c r="C216" s="21"/>
      <c r="D216" s="69"/>
      <c r="E216" s="69"/>
      <c r="F216" s="69"/>
      <c r="K216" s="21"/>
    </row>
    <row r="217" spans="1:18" x14ac:dyDescent="0.25">
      <c r="B217" s="21"/>
      <c r="C217" s="21"/>
      <c r="D217" s="72" t="s">
        <v>84</v>
      </c>
      <c r="E217" s="73"/>
      <c r="F217" s="73"/>
      <c r="G217" s="70"/>
      <c r="H217" s="70"/>
      <c r="I217" s="70"/>
      <c r="J217" s="70"/>
      <c r="K217" s="71"/>
    </row>
    <row r="218" spans="1:18" x14ac:dyDescent="0.25">
      <c r="B218" s="21"/>
      <c r="C218" s="21"/>
      <c r="D218" s="75"/>
      <c r="E218" s="48"/>
      <c r="F218" s="48"/>
      <c r="G218" s="48"/>
      <c r="H218" s="48"/>
      <c r="I218" s="48"/>
      <c r="J218" s="48"/>
      <c r="K218" s="74"/>
    </row>
    <row r="219" spans="1:18" x14ac:dyDescent="0.25">
      <c r="B219" s="21"/>
      <c r="C219" s="21"/>
      <c r="D219" s="78" t="s">
        <v>47</v>
      </c>
      <c r="E219" s="79"/>
      <c r="F219" s="79"/>
      <c r="G219" s="76">
        <f>SUMIF(L208:L216, IF(L207="","",L207), K208:K216)</f>
        <v>0</v>
      </c>
      <c r="H219" s="76"/>
      <c r="I219" s="76"/>
      <c r="J219" s="76"/>
      <c r="K219" s="77"/>
    </row>
    <row r="220" spans="1:18" hidden="1" x14ac:dyDescent="0.25">
      <c r="B220" s="21"/>
      <c r="C220" s="21"/>
      <c r="D220" s="82" t="s">
        <v>48</v>
      </c>
      <c r="E220" s="83"/>
      <c r="F220" s="83"/>
      <c r="G220" s="80">
        <f>ROUND(SUMIF(L208:L216, IF(L207="","",L207), K208:K216) * 0.2, 2)</f>
        <v>0</v>
      </c>
      <c r="H220" s="80"/>
      <c r="I220" s="80"/>
      <c r="J220" s="80"/>
      <c r="K220" s="81"/>
    </row>
    <row r="221" spans="1:18" hidden="1" x14ac:dyDescent="0.25">
      <c r="B221" s="21"/>
      <c r="C221" s="21"/>
      <c r="D221" s="78" t="s">
        <v>49</v>
      </c>
      <c r="E221" s="79"/>
      <c r="F221" s="79"/>
      <c r="G221" s="76">
        <f>SUM(G219:G220)</f>
        <v>0</v>
      </c>
      <c r="H221" s="76"/>
      <c r="I221" s="76"/>
      <c r="J221" s="76"/>
      <c r="K221" s="77"/>
    </row>
    <row r="222" spans="1:18" x14ac:dyDescent="0.25">
      <c r="A222" s="7">
        <v>4</v>
      </c>
      <c r="B222" s="17" t="s">
        <v>133</v>
      </c>
      <c r="C222" s="17"/>
      <c r="D222" s="84" t="s">
        <v>94</v>
      </c>
      <c r="E222" s="84"/>
      <c r="F222" s="84"/>
      <c r="G222" s="27"/>
      <c r="H222" s="27"/>
      <c r="I222" s="27"/>
      <c r="J222" s="27"/>
      <c r="K222" s="28"/>
      <c r="L222" s="7"/>
    </row>
    <row r="223" spans="1:18" x14ac:dyDescent="0.25">
      <c r="A223" s="7">
        <v>9</v>
      </c>
      <c r="B223" s="20" t="s">
        <v>134</v>
      </c>
      <c r="C223" s="20"/>
      <c r="D223" s="67" t="s">
        <v>96</v>
      </c>
      <c r="E223" s="68"/>
      <c r="F223" s="68"/>
      <c r="G223" s="22" t="s">
        <v>12</v>
      </c>
      <c r="H223" s="23">
        <v>3</v>
      </c>
      <c r="I223" s="23"/>
      <c r="J223" s="24"/>
      <c r="K223" s="25">
        <f>IF(AND(H223= "",I223= ""), 0, ROUND(ROUND(J223, 2) * ROUND(IF(I223="",H223,I223),  0), 2))</f>
        <v>0</v>
      </c>
      <c r="L223" s="7"/>
      <c r="N223" s="26">
        <v>0.2</v>
      </c>
      <c r="R223" s="7">
        <v>200</v>
      </c>
    </row>
    <row r="224" spans="1:18" hidden="1" x14ac:dyDescent="0.25">
      <c r="A224" s="7" t="s">
        <v>46</v>
      </c>
    </row>
    <row r="225" spans="1:18" x14ac:dyDescent="0.25">
      <c r="A225" s="7">
        <v>9</v>
      </c>
      <c r="B225" s="20" t="s">
        <v>135</v>
      </c>
      <c r="C225" s="20"/>
      <c r="D225" s="67" t="s">
        <v>98</v>
      </c>
      <c r="E225" s="68"/>
      <c r="F225" s="68"/>
      <c r="G225" s="22" t="s">
        <v>12</v>
      </c>
      <c r="H225" s="23">
        <v>19</v>
      </c>
      <c r="I225" s="23"/>
      <c r="J225" s="24"/>
      <c r="K225" s="25">
        <f>IF(AND(H225= "",I225= ""), 0, ROUND(ROUND(J225, 2) * ROUND(IF(I225="",H225,I225),  0), 2))</f>
        <v>0</v>
      </c>
      <c r="L225" s="7"/>
      <c r="N225" s="26">
        <v>0.2</v>
      </c>
      <c r="R225" s="7">
        <v>200</v>
      </c>
    </row>
    <row r="226" spans="1:18" hidden="1" x14ac:dyDescent="0.25">
      <c r="A226" s="7" t="s">
        <v>46</v>
      </c>
    </row>
    <row r="227" spans="1:18" x14ac:dyDescent="0.25">
      <c r="A227" s="7">
        <v>9</v>
      </c>
      <c r="B227" s="20" t="s">
        <v>136</v>
      </c>
      <c r="C227" s="20"/>
      <c r="D227" s="67" t="s">
        <v>137</v>
      </c>
      <c r="E227" s="68"/>
      <c r="F227" s="68"/>
      <c r="G227" s="22" t="s">
        <v>12</v>
      </c>
      <c r="H227" s="23">
        <v>8</v>
      </c>
      <c r="I227" s="23"/>
      <c r="J227" s="24"/>
      <c r="K227" s="25">
        <f>IF(AND(H227= "",I227= ""), 0, ROUND(ROUND(J227, 2) * ROUND(IF(I227="",H227,I227),  0), 2))</f>
        <v>0</v>
      </c>
      <c r="L227" s="7"/>
      <c r="N227" s="26">
        <v>0.2</v>
      </c>
      <c r="R227" s="7">
        <v>200</v>
      </c>
    </row>
    <row r="228" spans="1:18" hidden="1" x14ac:dyDescent="0.25">
      <c r="A228" s="7" t="s">
        <v>45</v>
      </c>
    </row>
    <row r="229" spans="1:18" hidden="1" x14ac:dyDescent="0.25">
      <c r="A229" s="7" t="s">
        <v>45</v>
      </c>
    </row>
    <row r="230" spans="1:18" hidden="1" x14ac:dyDescent="0.25">
      <c r="A230" s="7" t="s">
        <v>65</v>
      </c>
    </row>
    <row r="231" spans="1:18" hidden="1" x14ac:dyDescent="0.25">
      <c r="A231" s="7" t="s">
        <v>46</v>
      </c>
    </row>
    <row r="232" spans="1:18" x14ac:dyDescent="0.25">
      <c r="A232" s="7">
        <v>9</v>
      </c>
      <c r="B232" s="20" t="s">
        <v>138</v>
      </c>
      <c r="C232" s="20"/>
      <c r="D232" s="67" t="s">
        <v>100</v>
      </c>
      <c r="E232" s="68"/>
      <c r="F232" s="68"/>
      <c r="G232" s="22" t="s">
        <v>12</v>
      </c>
      <c r="H232" s="23">
        <v>12</v>
      </c>
      <c r="I232" s="23"/>
      <c r="J232" s="24"/>
      <c r="K232" s="25">
        <f>IF(AND(H232= "",I232= ""), 0, ROUND(ROUND(J232, 2) * ROUND(IF(I232="",H232,I232),  0), 2))</f>
        <v>0</v>
      </c>
      <c r="L232" s="7"/>
      <c r="N232" s="26">
        <v>0.2</v>
      </c>
      <c r="R232" s="7">
        <v>200</v>
      </c>
    </row>
    <row r="233" spans="1:18" hidden="1" x14ac:dyDescent="0.25">
      <c r="A233" s="7" t="s">
        <v>46</v>
      </c>
    </row>
    <row r="234" spans="1:18" x14ac:dyDescent="0.25">
      <c r="A234" s="7">
        <v>9</v>
      </c>
      <c r="B234" s="20" t="s">
        <v>139</v>
      </c>
      <c r="C234" s="20"/>
      <c r="D234" s="67" t="s">
        <v>102</v>
      </c>
      <c r="E234" s="68"/>
      <c r="F234" s="68"/>
      <c r="G234" s="22" t="s">
        <v>12</v>
      </c>
      <c r="H234" s="23">
        <v>8</v>
      </c>
      <c r="I234" s="23"/>
      <c r="J234" s="24"/>
      <c r="K234" s="25">
        <f>IF(AND(H234= "",I234= ""), 0, ROUND(ROUND(J234, 2) * ROUND(IF(I234="",H234,I234),  0), 2))</f>
        <v>0</v>
      </c>
      <c r="L234" s="7"/>
      <c r="N234" s="26">
        <v>0.2</v>
      </c>
      <c r="R234" s="7">
        <v>200</v>
      </c>
    </row>
    <row r="235" spans="1:18" hidden="1" x14ac:dyDescent="0.25">
      <c r="A235" s="7" t="s">
        <v>46</v>
      </c>
    </row>
    <row r="236" spans="1:18" x14ac:dyDescent="0.25">
      <c r="A236" s="7">
        <v>9</v>
      </c>
      <c r="B236" s="20" t="s">
        <v>140</v>
      </c>
      <c r="C236" s="20"/>
      <c r="D236" s="67" t="s">
        <v>104</v>
      </c>
      <c r="E236" s="68"/>
      <c r="F236" s="68"/>
      <c r="G236" s="22" t="s">
        <v>44</v>
      </c>
      <c r="H236" s="23">
        <v>50</v>
      </c>
      <c r="I236" s="23"/>
      <c r="J236" s="24"/>
      <c r="K236" s="25">
        <f>IF(AND(H236= "",I236= ""), 0, ROUND(ROUND(J236, 2) * ROUND(IF(I236="",H236,I236),  0), 2))</f>
        <v>0</v>
      </c>
      <c r="L236" s="7"/>
      <c r="N236" s="26">
        <v>0.2</v>
      </c>
      <c r="R236" s="7">
        <v>200</v>
      </c>
    </row>
    <row r="237" spans="1:18" hidden="1" x14ac:dyDescent="0.25">
      <c r="A237" s="7" t="s">
        <v>46</v>
      </c>
    </row>
    <row r="238" spans="1:18" x14ac:dyDescent="0.25">
      <c r="A238" s="7" t="s">
        <v>66</v>
      </c>
      <c r="B238" s="21"/>
      <c r="C238" s="21"/>
      <c r="D238" s="69"/>
      <c r="E238" s="69"/>
      <c r="F238" s="69"/>
      <c r="K238" s="21"/>
    </row>
    <row r="239" spans="1:18" x14ac:dyDescent="0.25">
      <c r="B239" s="21"/>
      <c r="C239" s="21"/>
      <c r="D239" s="72" t="s">
        <v>94</v>
      </c>
      <c r="E239" s="73"/>
      <c r="F239" s="73"/>
      <c r="G239" s="70"/>
      <c r="H239" s="70"/>
      <c r="I239" s="70"/>
      <c r="J239" s="70"/>
      <c r="K239" s="71"/>
    </row>
    <row r="240" spans="1:18" x14ac:dyDescent="0.25">
      <c r="B240" s="21"/>
      <c r="C240" s="21"/>
      <c r="D240" s="75"/>
      <c r="E240" s="48"/>
      <c r="F240" s="48"/>
      <c r="G240" s="48"/>
      <c r="H240" s="48"/>
      <c r="I240" s="48"/>
      <c r="J240" s="48"/>
      <c r="K240" s="74"/>
    </row>
    <row r="241" spans="1:18" x14ac:dyDescent="0.25">
      <c r="B241" s="21"/>
      <c r="C241" s="21"/>
      <c r="D241" s="78" t="s">
        <v>47</v>
      </c>
      <c r="E241" s="79"/>
      <c r="F241" s="79"/>
      <c r="G241" s="76">
        <f>SUMIF(L223:L238, IF(L222="","",L222), K223:K238)</f>
        <v>0</v>
      </c>
      <c r="H241" s="76"/>
      <c r="I241" s="76"/>
      <c r="J241" s="76"/>
      <c r="K241" s="77"/>
    </row>
    <row r="242" spans="1:18" hidden="1" x14ac:dyDescent="0.25">
      <c r="B242" s="21"/>
      <c r="C242" s="21"/>
      <c r="D242" s="82" t="s">
        <v>48</v>
      </c>
      <c r="E242" s="83"/>
      <c r="F242" s="83"/>
      <c r="G242" s="80">
        <f>ROUND(SUMIF(L223:L238, IF(L222="","",L222), K223:K238) * 0.2, 2)</f>
        <v>0</v>
      </c>
      <c r="H242" s="80"/>
      <c r="I242" s="80"/>
      <c r="J242" s="80"/>
      <c r="K242" s="81"/>
    </row>
    <row r="243" spans="1:18" hidden="1" x14ac:dyDescent="0.25">
      <c r="B243" s="21"/>
      <c r="C243" s="21"/>
      <c r="D243" s="78" t="s">
        <v>49</v>
      </c>
      <c r="E243" s="79"/>
      <c r="F243" s="79"/>
      <c r="G243" s="76">
        <f>SUM(G241:G242)</f>
        <v>0</v>
      </c>
      <c r="H243" s="76"/>
      <c r="I243" s="76"/>
      <c r="J243" s="76"/>
      <c r="K243" s="77"/>
    </row>
    <row r="244" spans="1:18" x14ac:dyDescent="0.25">
      <c r="A244" s="7">
        <v>4</v>
      </c>
      <c r="B244" s="17" t="s">
        <v>141</v>
      </c>
      <c r="C244" s="17"/>
      <c r="D244" s="84" t="s">
        <v>106</v>
      </c>
      <c r="E244" s="84"/>
      <c r="F244" s="84"/>
      <c r="G244" s="27"/>
      <c r="H244" s="27"/>
      <c r="I244" s="27"/>
      <c r="J244" s="27"/>
      <c r="K244" s="28"/>
      <c r="L244" s="7"/>
    </row>
    <row r="245" spans="1:18" ht="22.5" customHeight="1" x14ac:dyDescent="0.25">
      <c r="A245" s="7">
        <v>9</v>
      </c>
      <c r="B245" s="20" t="s">
        <v>142</v>
      </c>
      <c r="C245" s="20"/>
      <c r="D245" s="67" t="s">
        <v>143</v>
      </c>
      <c r="E245" s="68"/>
      <c r="F245" s="68"/>
      <c r="G245" s="22" t="s">
        <v>44</v>
      </c>
      <c r="H245" s="23">
        <v>18</v>
      </c>
      <c r="I245" s="23"/>
      <c r="J245" s="24"/>
      <c r="K245" s="25">
        <f>IF(AND(H245= "",I245= ""), 0, ROUND(ROUND(J245, 2) * ROUND(IF(I245="",H245,I245),  0), 2))</f>
        <v>0</v>
      </c>
      <c r="L245" s="7"/>
      <c r="N245" s="26">
        <v>0.2</v>
      </c>
      <c r="R245" s="7">
        <v>200</v>
      </c>
    </row>
    <row r="246" spans="1:18" hidden="1" x14ac:dyDescent="0.25">
      <c r="A246" s="7" t="s">
        <v>45</v>
      </c>
    </row>
    <row r="247" spans="1:18" hidden="1" x14ac:dyDescent="0.25">
      <c r="A247" s="7" t="s">
        <v>45</v>
      </c>
    </row>
    <row r="248" spans="1:18" hidden="1" x14ac:dyDescent="0.25">
      <c r="A248" s="7" t="s">
        <v>65</v>
      </c>
    </row>
    <row r="249" spans="1:18" hidden="1" x14ac:dyDescent="0.25">
      <c r="A249" s="7" t="s">
        <v>46</v>
      </c>
    </row>
    <row r="250" spans="1:18" x14ac:dyDescent="0.25">
      <c r="A250" s="7">
        <v>9</v>
      </c>
      <c r="B250" s="20" t="s">
        <v>144</v>
      </c>
      <c r="C250" s="20"/>
      <c r="D250" s="67" t="s">
        <v>110</v>
      </c>
      <c r="E250" s="68"/>
      <c r="F250" s="68"/>
      <c r="G250" s="22" t="s">
        <v>44</v>
      </c>
      <c r="H250" s="23">
        <v>3</v>
      </c>
      <c r="I250" s="23"/>
      <c r="J250" s="24"/>
      <c r="K250" s="25">
        <f>IF(AND(H250= "",I250= ""), 0, ROUND(ROUND(J250, 2) * ROUND(IF(I250="",H250,I250),  0), 2))</f>
        <v>0</v>
      </c>
      <c r="L250" s="7"/>
      <c r="N250" s="26">
        <v>0.2</v>
      </c>
      <c r="R250" s="7">
        <v>200</v>
      </c>
    </row>
    <row r="251" spans="1:18" hidden="1" x14ac:dyDescent="0.25">
      <c r="A251" s="7" t="s">
        <v>65</v>
      </c>
    </row>
    <row r="252" spans="1:18" hidden="1" x14ac:dyDescent="0.25">
      <c r="A252" s="7" t="s">
        <v>46</v>
      </c>
    </row>
    <row r="253" spans="1:18" x14ac:dyDescent="0.25">
      <c r="A253" s="7" t="s">
        <v>66</v>
      </c>
      <c r="B253" s="21"/>
      <c r="C253" s="21"/>
      <c r="D253" s="69"/>
      <c r="E253" s="69"/>
      <c r="F253" s="69"/>
      <c r="K253" s="21"/>
    </row>
    <row r="254" spans="1:18" x14ac:dyDescent="0.25">
      <c r="B254" s="21"/>
      <c r="C254" s="21"/>
      <c r="D254" s="72" t="s">
        <v>106</v>
      </c>
      <c r="E254" s="73"/>
      <c r="F254" s="73"/>
      <c r="G254" s="70"/>
      <c r="H254" s="70"/>
      <c r="I254" s="70"/>
      <c r="J254" s="70"/>
      <c r="K254" s="71"/>
    </row>
    <row r="255" spans="1:18" x14ac:dyDescent="0.25">
      <c r="B255" s="21"/>
      <c r="C255" s="21"/>
      <c r="D255" s="75"/>
      <c r="E255" s="48"/>
      <c r="F255" s="48"/>
      <c r="G255" s="48"/>
      <c r="H255" s="48"/>
      <c r="I255" s="48"/>
      <c r="J255" s="48"/>
      <c r="K255" s="74"/>
    </row>
    <row r="256" spans="1:18" x14ac:dyDescent="0.25">
      <c r="B256" s="21"/>
      <c r="C256" s="21"/>
      <c r="D256" s="78" t="s">
        <v>47</v>
      </c>
      <c r="E256" s="79"/>
      <c r="F256" s="79"/>
      <c r="G256" s="76">
        <f>SUMIF(L245:L253, IF(L244="","",L244), K245:K253)</f>
        <v>0</v>
      </c>
      <c r="H256" s="76"/>
      <c r="I256" s="76"/>
      <c r="J256" s="76"/>
      <c r="K256" s="77"/>
    </row>
    <row r="257" spans="1:18" hidden="1" x14ac:dyDescent="0.25">
      <c r="B257" s="21"/>
      <c r="C257" s="21"/>
      <c r="D257" s="82" t="s">
        <v>48</v>
      </c>
      <c r="E257" s="83"/>
      <c r="F257" s="83"/>
      <c r="G257" s="80">
        <f>ROUND(SUMIF(L245:L253, IF(L244="","",L244), K245:K253) * 0.2, 2)</f>
        <v>0</v>
      </c>
      <c r="H257" s="80"/>
      <c r="I257" s="80"/>
      <c r="J257" s="80"/>
      <c r="K257" s="81"/>
    </row>
    <row r="258" spans="1:18" hidden="1" x14ac:dyDescent="0.25">
      <c r="B258" s="21"/>
      <c r="C258" s="21"/>
      <c r="D258" s="78" t="s">
        <v>49</v>
      </c>
      <c r="E258" s="79"/>
      <c r="F258" s="79"/>
      <c r="G258" s="76">
        <f>SUM(G256:G257)</f>
        <v>0</v>
      </c>
      <c r="H258" s="76"/>
      <c r="I258" s="76"/>
      <c r="J258" s="76"/>
      <c r="K258" s="77"/>
    </row>
    <row r="259" spans="1:18" x14ac:dyDescent="0.25">
      <c r="A259" s="7">
        <v>4</v>
      </c>
      <c r="B259" s="17" t="s">
        <v>145</v>
      </c>
      <c r="C259" s="17"/>
      <c r="D259" s="84" t="s">
        <v>112</v>
      </c>
      <c r="E259" s="84"/>
      <c r="F259" s="84"/>
      <c r="G259" s="27"/>
      <c r="H259" s="27"/>
      <c r="I259" s="27"/>
      <c r="J259" s="27"/>
      <c r="K259" s="28"/>
      <c r="L259" s="7"/>
    </row>
    <row r="260" spans="1:18" x14ac:dyDescent="0.25">
      <c r="A260" s="7">
        <v>9</v>
      </c>
      <c r="B260" s="20" t="s">
        <v>146</v>
      </c>
      <c r="C260" s="20"/>
      <c r="D260" s="67" t="s">
        <v>114</v>
      </c>
      <c r="E260" s="68"/>
      <c r="F260" s="68"/>
      <c r="G260" s="22" t="s">
        <v>80</v>
      </c>
      <c r="H260" s="23">
        <v>1</v>
      </c>
      <c r="I260" s="23"/>
      <c r="J260" s="24"/>
      <c r="K260" s="25">
        <f>IF(AND(H260= "",I260= ""), 0, ROUND(ROUND(J260, 2) * ROUND(IF(I260="",H260,I260),  0), 2))</f>
        <v>0</v>
      </c>
      <c r="L260" s="7"/>
      <c r="N260" s="26">
        <v>0.2</v>
      </c>
      <c r="R260" s="7">
        <v>200</v>
      </c>
    </row>
    <row r="261" spans="1:18" hidden="1" x14ac:dyDescent="0.25">
      <c r="A261" s="7" t="s">
        <v>46</v>
      </c>
    </row>
    <row r="262" spans="1:18" x14ac:dyDescent="0.25">
      <c r="A262" s="7">
        <v>9</v>
      </c>
      <c r="B262" s="20" t="s">
        <v>147</v>
      </c>
      <c r="C262" s="20"/>
      <c r="D262" s="67" t="s">
        <v>118</v>
      </c>
      <c r="E262" s="68"/>
      <c r="F262" s="68"/>
      <c r="G262" s="22" t="s">
        <v>80</v>
      </c>
      <c r="H262" s="23">
        <v>1</v>
      </c>
      <c r="I262" s="23"/>
      <c r="J262" s="24"/>
      <c r="K262" s="25">
        <f>IF(AND(H262= "",I262= ""), 0, ROUND(ROUND(J262, 2) * ROUND(IF(I262="",H262,I262),  0), 2))</f>
        <v>0</v>
      </c>
      <c r="L262" s="7"/>
      <c r="N262" s="26">
        <v>0.2</v>
      </c>
      <c r="R262" s="7">
        <v>200</v>
      </c>
    </row>
    <row r="263" spans="1:18" hidden="1" x14ac:dyDescent="0.25">
      <c r="A263" s="7" t="s">
        <v>46</v>
      </c>
    </row>
    <row r="264" spans="1:18" x14ac:dyDescent="0.25">
      <c r="A264" s="7" t="s">
        <v>66</v>
      </c>
      <c r="B264" s="21"/>
      <c r="C264" s="21"/>
      <c r="D264" s="69"/>
      <c r="E264" s="69"/>
      <c r="F264" s="69"/>
      <c r="K264" s="21"/>
    </row>
    <row r="265" spans="1:18" x14ac:dyDescent="0.25">
      <c r="B265" s="21"/>
      <c r="C265" s="21"/>
      <c r="D265" s="72" t="s">
        <v>112</v>
      </c>
      <c r="E265" s="73"/>
      <c r="F265" s="73"/>
      <c r="G265" s="70"/>
      <c r="H265" s="70"/>
      <c r="I265" s="70"/>
      <c r="J265" s="70"/>
      <c r="K265" s="71"/>
    </row>
    <row r="266" spans="1:18" x14ac:dyDescent="0.25">
      <c r="B266" s="21"/>
      <c r="C266" s="21"/>
      <c r="D266" s="75"/>
      <c r="E266" s="48"/>
      <c r="F266" s="48"/>
      <c r="G266" s="48"/>
      <c r="H266" s="48"/>
      <c r="I266" s="48"/>
      <c r="J266" s="48"/>
      <c r="K266" s="74"/>
    </row>
    <row r="267" spans="1:18" x14ac:dyDescent="0.25">
      <c r="B267" s="21"/>
      <c r="C267" s="21"/>
      <c r="D267" s="78" t="s">
        <v>47</v>
      </c>
      <c r="E267" s="79"/>
      <c r="F267" s="79"/>
      <c r="G267" s="76">
        <f>SUMIF(L260:L264, IF(L259="","",L259), K260:K264)</f>
        <v>0</v>
      </c>
      <c r="H267" s="76"/>
      <c r="I267" s="76"/>
      <c r="J267" s="76"/>
      <c r="K267" s="77"/>
    </row>
    <row r="268" spans="1:18" hidden="1" x14ac:dyDescent="0.25">
      <c r="B268" s="21"/>
      <c r="C268" s="21"/>
      <c r="D268" s="82" t="s">
        <v>48</v>
      </c>
      <c r="E268" s="83"/>
      <c r="F268" s="83"/>
      <c r="G268" s="80">
        <f>ROUND(SUMIF(L260:L264, IF(L259="","",L259), K260:K264) * 0.2, 2)</f>
        <v>0</v>
      </c>
      <c r="H268" s="80"/>
      <c r="I268" s="80"/>
      <c r="J268" s="80"/>
      <c r="K268" s="81"/>
    </row>
    <row r="269" spans="1:18" hidden="1" x14ac:dyDescent="0.25">
      <c r="B269" s="21"/>
      <c r="C269" s="21"/>
      <c r="D269" s="78" t="s">
        <v>49</v>
      </c>
      <c r="E269" s="79"/>
      <c r="F269" s="79"/>
      <c r="G269" s="76">
        <f>SUM(G267:G268)</f>
        <v>0</v>
      </c>
      <c r="H269" s="76"/>
      <c r="I269" s="76"/>
      <c r="J269" s="76"/>
      <c r="K269" s="77"/>
    </row>
    <row r="270" spans="1:18" x14ac:dyDescent="0.25">
      <c r="A270" s="7" t="s">
        <v>40</v>
      </c>
      <c r="B270" s="21"/>
      <c r="C270" s="21"/>
      <c r="D270" s="69"/>
      <c r="E270" s="69"/>
      <c r="F270" s="69"/>
      <c r="K270" s="21"/>
    </row>
    <row r="271" spans="1:18" x14ac:dyDescent="0.25">
      <c r="B271" s="21"/>
      <c r="C271" s="21"/>
      <c r="D271" s="72" t="s">
        <v>119</v>
      </c>
      <c r="E271" s="73"/>
      <c r="F271" s="73"/>
      <c r="G271" s="70"/>
      <c r="H271" s="70"/>
      <c r="I271" s="70"/>
      <c r="J271" s="70"/>
      <c r="K271" s="71"/>
    </row>
    <row r="272" spans="1:18" x14ac:dyDescent="0.25">
      <c r="B272" s="21"/>
      <c r="C272" s="21"/>
      <c r="D272" s="75"/>
      <c r="E272" s="48"/>
      <c r="F272" s="48"/>
      <c r="G272" s="48"/>
      <c r="H272" s="48"/>
      <c r="I272" s="48"/>
      <c r="J272" s="48"/>
      <c r="K272" s="74"/>
    </row>
    <row r="273" spans="1:18" x14ac:dyDescent="0.25">
      <c r="B273" s="21"/>
      <c r="C273" s="21"/>
      <c r="D273" s="78" t="s">
        <v>47</v>
      </c>
      <c r="E273" s="79"/>
      <c r="F273" s="79"/>
      <c r="G273" s="76">
        <f>SUMIF(L181:L270, IF(L180="","",L180), K181:K270)</f>
        <v>0</v>
      </c>
      <c r="H273" s="76"/>
      <c r="I273" s="76"/>
      <c r="J273" s="76"/>
      <c r="K273" s="77"/>
    </row>
    <row r="274" spans="1:18" hidden="1" x14ac:dyDescent="0.25">
      <c r="B274" s="21"/>
      <c r="C274" s="21"/>
      <c r="D274" s="82" t="s">
        <v>48</v>
      </c>
      <c r="E274" s="83"/>
      <c r="F274" s="83"/>
      <c r="G274" s="80">
        <f>ROUND(SUMIF(L181:L270, IF(L180="","",L180), K181:K270) * 0.2, 2)</f>
        <v>0</v>
      </c>
      <c r="H274" s="80"/>
      <c r="I274" s="80"/>
      <c r="J274" s="80"/>
      <c r="K274" s="81"/>
    </row>
    <row r="275" spans="1:18" hidden="1" x14ac:dyDescent="0.25">
      <c r="B275" s="21"/>
      <c r="C275" s="21"/>
      <c r="D275" s="78" t="s">
        <v>49</v>
      </c>
      <c r="E275" s="79"/>
      <c r="F275" s="79"/>
      <c r="G275" s="76">
        <f>SUM(G273:G274)</f>
        <v>0</v>
      </c>
      <c r="H275" s="76"/>
      <c r="I275" s="76"/>
      <c r="J275" s="76"/>
      <c r="K275" s="77"/>
    </row>
    <row r="276" spans="1:18" ht="15.75" customHeight="1" x14ac:dyDescent="0.25">
      <c r="A276" s="7">
        <v>3</v>
      </c>
      <c r="B276" s="17">
        <v>5</v>
      </c>
      <c r="C276" s="17"/>
      <c r="D276" s="66" t="s">
        <v>148</v>
      </c>
      <c r="E276" s="66"/>
      <c r="F276" s="66"/>
      <c r="G276" s="18"/>
      <c r="H276" s="18"/>
      <c r="I276" s="18"/>
      <c r="J276" s="18"/>
      <c r="K276" s="19"/>
      <c r="L276" s="7"/>
    </row>
    <row r="277" spans="1:18" hidden="1" x14ac:dyDescent="0.25">
      <c r="A277" s="7" t="s">
        <v>120</v>
      </c>
    </row>
    <row r="278" spans="1:18" x14ac:dyDescent="0.25">
      <c r="A278" s="7">
        <v>4</v>
      </c>
      <c r="B278" s="17" t="s">
        <v>149</v>
      </c>
      <c r="C278" s="17"/>
      <c r="D278" s="84" t="s">
        <v>52</v>
      </c>
      <c r="E278" s="84"/>
      <c r="F278" s="84"/>
      <c r="G278" s="27"/>
      <c r="H278" s="27"/>
      <c r="I278" s="27"/>
      <c r="J278" s="27"/>
      <c r="K278" s="28"/>
      <c r="L278" s="7"/>
    </row>
    <row r="279" spans="1:18" ht="22.5" customHeight="1" x14ac:dyDescent="0.25">
      <c r="A279" s="7">
        <v>9</v>
      </c>
      <c r="B279" s="20" t="s">
        <v>150</v>
      </c>
      <c r="C279" s="20"/>
      <c r="D279" s="67" t="s">
        <v>57</v>
      </c>
      <c r="E279" s="68"/>
      <c r="F279" s="68"/>
      <c r="G279" s="22" t="s">
        <v>44</v>
      </c>
      <c r="H279" s="23">
        <v>1</v>
      </c>
      <c r="I279" s="23"/>
      <c r="J279" s="24"/>
      <c r="K279" s="25">
        <f>IF(AND(H279= "",I279= ""), 0, ROUND(ROUND(J279, 2) * ROUND(IF(I279="",H279,I279),  0), 2))</f>
        <v>0</v>
      </c>
      <c r="L279" s="7"/>
      <c r="N279" s="26">
        <v>0.2</v>
      </c>
      <c r="R279" s="7">
        <v>200</v>
      </c>
    </row>
    <row r="280" spans="1:18" hidden="1" x14ac:dyDescent="0.25">
      <c r="A280" s="7" t="s">
        <v>45</v>
      </c>
    </row>
    <row r="281" spans="1:18" hidden="1" x14ac:dyDescent="0.25">
      <c r="A281" s="7" t="s">
        <v>46</v>
      </c>
    </row>
    <row r="282" spans="1:18" x14ac:dyDescent="0.25">
      <c r="A282" s="7">
        <v>9</v>
      </c>
      <c r="B282" s="20" t="s">
        <v>151</v>
      </c>
      <c r="C282" s="20"/>
      <c r="D282" s="67" t="s">
        <v>59</v>
      </c>
      <c r="E282" s="68"/>
      <c r="F282" s="68"/>
      <c r="G282" s="22" t="s">
        <v>44</v>
      </c>
      <c r="H282" s="23">
        <v>1</v>
      </c>
      <c r="I282" s="23"/>
      <c r="J282" s="24"/>
      <c r="K282" s="25">
        <f>IF(AND(H282= "",I282= ""), 0, ROUND(ROUND(J282, 2) * ROUND(IF(I282="",H282,I282),  0), 2))</f>
        <v>0</v>
      </c>
      <c r="L282" s="7"/>
      <c r="N282" s="26">
        <v>0.2</v>
      </c>
      <c r="R282" s="7">
        <v>200</v>
      </c>
    </row>
    <row r="283" spans="1:18" hidden="1" x14ac:dyDescent="0.25">
      <c r="A283" s="7" t="s">
        <v>46</v>
      </c>
    </row>
    <row r="284" spans="1:18" x14ac:dyDescent="0.25">
      <c r="A284" s="7">
        <v>9</v>
      </c>
      <c r="B284" s="20" t="s">
        <v>152</v>
      </c>
      <c r="C284" s="20"/>
      <c r="D284" s="67" t="s">
        <v>64</v>
      </c>
      <c r="E284" s="68"/>
      <c r="F284" s="68"/>
      <c r="G284" s="22" t="s">
        <v>44</v>
      </c>
      <c r="H284" s="23">
        <v>1</v>
      </c>
      <c r="I284" s="23"/>
      <c r="J284" s="24"/>
      <c r="K284" s="25">
        <f>IF(AND(H284= "",I284= ""), 0, ROUND(ROUND(J284, 2) * ROUND(IF(I284="",H284,I284),  0), 2))</f>
        <v>0</v>
      </c>
      <c r="L284" s="7"/>
      <c r="N284" s="26">
        <v>0.2</v>
      </c>
      <c r="R284" s="7">
        <v>200</v>
      </c>
    </row>
    <row r="285" spans="1:18" hidden="1" x14ac:dyDescent="0.25">
      <c r="A285" s="7" t="s">
        <v>46</v>
      </c>
    </row>
    <row r="286" spans="1:18" x14ac:dyDescent="0.25">
      <c r="A286" s="7" t="s">
        <v>66</v>
      </c>
      <c r="B286" s="21"/>
      <c r="C286" s="21"/>
      <c r="D286" s="69"/>
      <c r="E286" s="69"/>
      <c r="F286" s="69"/>
      <c r="K286" s="21"/>
    </row>
    <row r="287" spans="1:18" x14ac:dyDescent="0.25">
      <c r="B287" s="21"/>
      <c r="C287" s="21"/>
      <c r="D287" s="72" t="s">
        <v>52</v>
      </c>
      <c r="E287" s="73"/>
      <c r="F287" s="73"/>
      <c r="G287" s="70"/>
      <c r="H287" s="70"/>
      <c r="I287" s="70"/>
      <c r="J287" s="70"/>
      <c r="K287" s="71"/>
    </row>
    <row r="288" spans="1:18" x14ac:dyDescent="0.25">
      <c r="B288" s="21"/>
      <c r="C288" s="21"/>
      <c r="D288" s="75"/>
      <c r="E288" s="48"/>
      <c r="F288" s="48"/>
      <c r="G288" s="48"/>
      <c r="H288" s="48"/>
      <c r="I288" s="48"/>
      <c r="J288" s="48"/>
      <c r="K288" s="74"/>
    </row>
    <row r="289" spans="1:18" x14ac:dyDescent="0.25">
      <c r="B289" s="21"/>
      <c r="C289" s="21"/>
      <c r="D289" s="78" t="s">
        <v>47</v>
      </c>
      <c r="E289" s="79"/>
      <c r="F289" s="79"/>
      <c r="G289" s="76">
        <f>SUMIF(L279:L286, IF(L278="","",L278), K279:K286)</f>
        <v>0</v>
      </c>
      <c r="H289" s="76"/>
      <c r="I289" s="76"/>
      <c r="J289" s="76"/>
      <c r="K289" s="77"/>
    </row>
    <row r="290" spans="1:18" hidden="1" x14ac:dyDescent="0.25">
      <c r="B290" s="21"/>
      <c r="C290" s="21"/>
      <c r="D290" s="82" t="s">
        <v>48</v>
      </c>
      <c r="E290" s="83"/>
      <c r="F290" s="83"/>
      <c r="G290" s="80">
        <f>ROUND(SUMIF(L279:L286, IF(L278="","",L278), K279:K286) * 0.2, 2)</f>
        <v>0</v>
      </c>
      <c r="H290" s="80"/>
      <c r="I290" s="80"/>
      <c r="J290" s="80"/>
      <c r="K290" s="81"/>
    </row>
    <row r="291" spans="1:18" hidden="1" x14ac:dyDescent="0.25">
      <c r="B291" s="21"/>
      <c r="C291" s="21"/>
      <c r="D291" s="78" t="s">
        <v>49</v>
      </c>
      <c r="E291" s="79"/>
      <c r="F291" s="79"/>
      <c r="G291" s="76">
        <f>SUM(G289:G290)</f>
        <v>0</v>
      </c>
      <c r="H291" s="76"/>
      <c r="I291" s="76"/>
      <c r="J291" s="76"/>
      <c r="K291" s="77"/>
    </row>
    <row r="292" spans="1:18" x14ac:dyDescent="0.25">
      <c r="A292" s="7">
        <v>4</v>
      </c>
      <c r="B292" s="17" t="s">
        <v>153</v>
      </c>
      <c r="C292" s="17"/>
      <c r="D292" s="84" t="s">
        <v>68</v>
      </c>
      <c r="E292" s="84"/>
      <c r="F292" s="84"/>
      <c r="G292" s="27"/>
      <c r="H292" s="27"/>
      <c r="I292" s="27"/>
      <c r="J292" s="27"/>
      <c r="K292" s="28"/>
      <c r="L292" s="7"/>
    </row>
    <row r="293" spans="1:18" x14ac:dyDescent="0.25">
      <c r="A293" s="7">
        <v>9</v>
      </c>
      <c r="B293" s="20" t="s">
        <v>154</v>
      </c>
      <c r="C293" s="20"/>
      <c r="D293" s="67" t="s">
        <v>71</v>
      </c>
      <c r="E293" s="68"/>
      <c r="F293" s="68"/>
      <c r="G293" s="22" t="s">
        <v>44</v>
      </c>
      <c r="H293" s="23">
        <v>1</v>
      </c>
      <c r="I293" s="23"/>
      <c r="J293" s="24"/>
      <c r="K293" s="25">
        <f>IF(AND(H293= "",I293= ""), 0, ROUND(ROUND(J293, 2) * ROUND(IF(I293="",H293,I293),  0), 2))</f>
        <v>0</v>
      </c>
      <c r="L293" s="7"/>
      <c r="N293" s="26">
        <v>0.2</v>
      </c>
      <c r="R293" s="7">
        <v>200</v>
      </c>
    </row>
    <row r="294" spans="1:18" hidden="1" x14ac:dyDescent="0.25">
      <c r="A294" s="7" t="s">
        <v>46</v>
      </c>
    </row>
    <row r="295" spans="1:18" x14ac:dyDescent="0.25">
      <c r="A295" s="7">
        <v>9</v>
      </c>
      <c r="B295" s="20" t="s">
        <v>155</v>
      </c>
      <c r="C295" s="20"/>
      <c r="D295" s="67" t="s">
        <v>73</v>
      </c>
      <c r="E295" s="68"/>
      <c r="F295" s="68"/>
      <c r="G295" s="22" t="s">
        <v>44</v>
      </c>
      <c r="H295" s="23">
        <v>1</v>
      </c>
      <c r="I295" s="23"/>
      <c r="J295" s="24"/>
      <c r="K295" s="25">
        <f>IF(AND(H295= "",I295= ""), 0, ROUND(ROUND(J295, 2) * ROUND(IF(I295="",H295,I295),  0), 2))</f>
        <v>0</v>
      </c>
      <c r="L295" s="7"/>
      <c r="N295" s="26">
        <v>0.2</v>
      </c>
      <c r="R295" s="7">
        <v>200</v>
      </c>
    </row>
    <row r="296" spans="1:18" hidden="1" x14ac:dyDescent="0.25">
      <c r="A296" s="7" t="s">
        <v>46</v>
      </c>
    </row>
    <row r="297" spans="1:18" x14ac:dyDescent="0.25">
      <c r="A297" s="7" t="s">
        <v>66</v>
      </c>
      <c r="B297" s="21"/>
      <c r="C297" s="21"/>
      <c r="D297" s="69"/>
      <c r="E297" s="69"/>
      <c r="F297" s="69"/>
      <c r="K297" s="21"/>
    </row>
    <row r="298" spans="1:18" x14ac:dyDescent="0.25">
      <c r="B298" s="21"/>
      <c r="C298" s="21"/>
      <c r="D298" s="72" t="s">
        <v>68</v>
      </c>
      <c r="E298" s="73"/>
      <c r="F298" s="73"/>
      <c r="G298" s="70"/>
      <c r="H298" s="70"/>
      <c r="I298" s="70"/>
      <c r="J298" s="70"/>
      <c r="K298" s="71"/>
    </row>
    <row r="299" spans="1:18" x14ac:dyDescent="0.25">
      <c r="B299" s="21"/>
      <c r="C299" s="21"/>
      <c r="D299" s="75"/>
      <c r="E299" s="48"/>
      <c r="F299" s="48"/>
      <c r="G299" s="48"/>
      <c r="H299" s="48"/>
      <c r="I299" s="48"/>
      <c r="J299" s="48"/>
      <c r="K299" s="74"/>
    </row>
    <row r="300" spans="1:18" x14ac:dyDescent="0.25">
      <c r="B300" s="21"/>
      <c r="C300" s="21"/>
      <c r="D300" s="78" t="s">
        <v>47</v>
      </c>
      <c r="E300" s="79"/>
      <c r="F300" s="79"/>
      <c r="G300" s="76">
        <f>SUMIF(L293:L297, IF(L292="","",L292), K293:K297)</f>
        <v>0</v>
      </c>
      <c r="H300" s="76"/>
      <c r="I300" s="76"/>
      <c r="J300" s="76"/>
      <c r="K300" s="77"/>
    </row>
    <row r="301" spans="1:18" hidden="1" x14ac:dyDescent="0.25">
      <c r="B301" s="21"/>
      <c r="C301" s="21"/>
      <c r="D301" s="82" t="s">
        <v>48</v>
      </c>
      <c r="E301" s="83"/>
      <c r="F301" s="83"/>
      <c r="G301" s="80">
        <f>ROUND(SUMIF(L293:L297, IF(L292="","",L292), K293:K297) * 0.2, 2)</f>
        <v>0</v>
      </c>
      <c r="H301" s="80"/>
      <c r="I301" s="80"/>
      <c r="J301" s="80"/>
      <c r="K301" s="81"/>
    </row>
    <row r="302" spans="1:18" hidden="1" x14ac:dyDescent="0.25">
      <c r="B302" s="21"/>
      <c r="C302" s="21"/>
      <c r="D302" s="78" t="s">
        <v>49</v>
      </c>
      <c r="E302" s="79"/>
      <c r="F302" s="79"/>
      <c r="G302" s="76">
        <f>SUM(G300:G301)</f>
        <v>0</v>
      </c>
      <c r="H302" s="76"/>
      <c r="I302" s="76"/>
      <c r="J302" s="76"/>
      <c r="K302" s="77"/>
    </row>
    <row r="303" spans="1:18" x14ac:dyDescent="0.25">
      <c r="A303" s="7">
        <v>4</v>
      </c>
      <c r="B303" s="17" t="s">
        <v>156</v>
      </c>
      <c r="C303" s="17"/>
      <c r="D303" s="84" t="s">
        <v>84</v>
      </c>
      <c r="E303" s="84"/>
      <c r="F303" s="84"/>
      <c r="G303" s="27"/>
      <c r="H303" s="27"/>
      <c r="I303" s="27"/>
      <c r="J303" s="27"/>
      <c r="K303" s="28"/>
      <c r="L303" s="7"/>
    </row>
    <row r="304" spans="1:18" x14ac:dyDescent="0.25">
      <c r="A304" s="7">
        <v>9</v>
      </c>
      <c r="B304" s="20" t="s">
        <v>157</v>
      </c>
      <c r="C304" s="20"/>
      <c r="D304" s="67" t="s">
        <v>86</v>
      </c>
      <c r="E304" s="68"/>
      <c r="F304" s="68"/>
      <c r="G304" s="22" t="s">
        <v>44</v>
      </c>
      <c r="H304" s="23">
        <v>2</v>
      </c>
      <c r="I304" s="23"/>
      <c r="J304" s="24"/>
      <c r="K304" s="25">
        <f>IF(AND(H304= "",I304= ""), 0, ROUND(ROUND(J304, 2) * ROUND(IF(I304="",H304,I304),  0), 2))</f>
        <v>0</v>
      </c>
      <c r="L304" s="7"/>
      <c r="N304" s="26">
        <v>0.2</v>
      </c>
      <c r="R304" s="7">
        <v>200</v>
      </c>
    </row>
    <row r="305" spans="1:18" hidden="1" x14ac:dyDescent="0.25">
      <c r="A305" s="7" t="s">
        <v>46</v>
      </c>
    </row>
    <row r="306" spans="1:18" x14ac:dyDescent="0.25">
      <c r="A306" s="7">
        <v>9</v>
      </c>
      <c r="B306" s="20" t="s">
        <v>158</v>
      </c>
      <c r="C306" s="20"/>
      <c r="D306" s="67" t="s">
        <v>88</v>
      </c>
      <c r="E306" s="68"/>
      <c r="F306" s="68"/>
      <c r="G306" s="22" t="s">
        <v>12</v>
      </c>
      <c r="H306" s="23">
        <v>3</v>
      </c>
      <c r="I306" s="23"/>
      <c r="J306" s="24"/>
      <c r="K306" s="25">
        <f>IF(AND(H306= "",I306= ""), 0, ROUND(ROUND(J306, 2) * ROUND(IF(I306="",H306,I306),  0), 2))</f>
        <v>0</v>
      </c>
      <c r="L306" s="7"/>
      <c r="N306" s="26">
        <v>0.2</v>
      </c>
      <c r="R306" s="7">
        <v>200</v>
      </c>
    </row>
    <row r="307" spans="1:18" hidden="1" x14ac:dyDescent="0.25">
      <c r="A307" s="7" t="s">
        <v>46</v>
      </c>
    </row>
    <row r="308" spans="1:18" x14ac:dyDescent="0.25">
      <c r="A308" s="7">
        <v>9</v>
      </c>
      <c r="B308" s="20" t="s">
        <v>159</v>
      </c>
      <c r="C308" s="20"/>
      <c r="D308" s="67" t="s">
        <v>90</v>
      </c>
      <c r="E308" s="68"/>
      <c r="F308" s="68"/>
      <c r="G308" s="22" t="s">
        <v>12</v>
      </c>
      <c r="H308" s="23">
        <v>1</v>
      </c>
      <c r="I308" s="23"/>
      <c r="J308" s="24"/>
      <c r="K308" s="25">
        <f>IF(AND(H308= "",I308= ""), 0, ROUND(ROUND(J308, 2) * ROUND(IF(I308="",H308,I308),  0), 2))</f>
        <v>0</v>
      </c>
      <c r="L308" s="7"/>
      <c r="N308" s="26">
        <v>0.2</v>
      </c>
      <c r="R308" s="7">
        <v>200</v>
      </c>
    </row>
    <row r="309" spans="1:18" hidden="1" x14ac:dyDescent="0.25">
      <c r="A309" s="7" t="s">
        <v>46</v>
      </c>
    </row>
    <row r="310" spans="1:18" x14ac:dyDescent="0.25">
      <c r="A310" s="7">
        <v>9</v>
      </c>
      <c r="B310" s="20" t="s">
        <v>160</v>
      </c>
      <c r="C310" s="20"/>
      <c r="D310" s="67" t="s">
        <v>92</v>
      </c>
      <c r="E310" s="68"/>
      <c r="F310" s="68"/>
      <c r="G310" s="22" t="s">
        <v>44</v>
      </c>
      <c r="H310" s="23">
        <v>2</v>
      </c>
      <c r="I310" s="23"/>
      <c r="J310" s="24"/>
      <c r="K310" s="25">
        <f>IF(AND(H310= "",I310= ""), 0, ROUND(ROUND(J310, 2) * ROUND(IF(I310="",H310,I310),  0), 2))</f>
        <v>0</v>
      </c>
      <c r="L310" s="7"/>
      <c r="N310" s="26">
        <v>0.2</v>
      </c>
      <c r="R310" s="7">
        <v>200</v>
      </c>
    </row>
    <row r="311" spans="1:18" hidden="1" x14ac:dyDescent="0.25">
      <c r="A311" s="7" t="s">
        <v>46</v>
      </c>
    </row>
    <row r="312" spans="1:18" x14ac:dyDescent="0.25">
      <c r="A312" s="7" t="s">
        <v>66</v>
      </c>
      <c r="B312" s="21"/>
      <c r="C312" s="21"/>
      <c r="D312" s="69"/>
      <c r="E312" s="69"/>
      <c r="F312" s="69"/>
      <c r="K312" s="21"/>
    </row>
    <row r="313" spans="1:18" x14ac:dyDescent="0.25">
      <c r="B313" s="21"/>
      <c r="C313" s="21"/>
      <c r="D313" s="72" t="s">
        <v>84</v>
      </c>
      <c r="E313" s="73"/>
      <c r="F313" s="73"/>
      <c r="G313" s="70"/>
      <c r="H313" s="70"/>
      <c r="I313" s="70"/>
      <c r="J313" s="70"/>
      <c r="K313" s="71"/>
    </row>
    <row r="314" spans="1:18" x14ac:dyDescent="0.25">
      <c r="B314" s="21"/>
      <c r="C314" s="21"/>
      <c r="D314" s="75"/>
      <c r="E314" s="48"/>
      <c r="F314" s="48"/>
      <c r="G314" s="48"/>
      <c r="H314" s="48"/>
      <c r="I314" s="48"/>
      <c r="J314" s="48"/>
      <c r="K314" s="74"/>
    </row>
    <row r="315" spans="1:18" x14ac:dyDescent="0.25">
      <c r="B315" s="21"/>
      <c r="C315" s="21"/>
      <c r="D315" s="78" t="s">
        <v>47</v>
      </c>
      <c r="E315" s="79"/>
      <c r="F315" s="79"/>
      <c r="G315" s="76">
        <f>SUMIF(L304:L312, IF(L303="","",L303), K304:K312)</f>
        <v>0</v>
      </c>
      <c r="H315" s="76"/>
      <c r="I315" s="76"/>
      <c r="J315" s="76"/>
      <c r="K315" s="77"/>
    </row>
    <row r="316" spans="1:18" hidden="1" x14ac:dyDescent="0.25">
      <c r="B316" s="21"/>
      <c r="C316" s="21"/>
      <c r="D316" s="82" t="s">
        <v>48</v>
      </c>
      <c r="E316" s="83"/>
      <c r="F316" s="83"/>
      <c r="G316" s="80">
        <f>ROUND(SUMIF(L304:L312, IF(L303="","",L303), K304:K312) * 0.2, 2)</f>
        <v>0</v>
      </c>
      <c r="H316" s="80"/>
      <c r="I316" s="80"/>
      <c r="J316" s="80"/>
      <c r="K316" s="81"/>
    </row>
    <row r="317" spans="1:18" hidden="1" x14ac:dyDescent="0.25">
      <c r="B317" s="21"/>
      <c r="C317" s="21"/>
      <c r="D317" s="78" t="s">
        <v>49</v>
      </c>
      <c r="E317" s="79"/>
      <c r="F317" s="79"/>
      <c r="G317" s="76">
        <f>SUM(G315:G316)</f>
        <v>0</v>
      </c>
      <c r="H317" s="76"/>
      <c r="I317" s="76"/>
      <c r="J317" s="76"/>
      <c r="K317" s="77"/>
    </row>
    <row r="318" spans="1:18" x14ac:dyDescent="0.25">
      <c r="A318" s="7">
        <v>4</v>
      </c>
      <c r="B318" s="17" t="s">
        <v>161</v>
      </c>
      <c r="C318" s="17"/>
      <c r="D318" s="84" t="s">
        <v>94</v>
      </c>
      <c r="E318" s="84"/>
      <c r="F318" s="84"/>
      <c r="G318" s="27"/>
      <c r="H318" s="27"/>
      <c r="I318" s="27"/>
      <c r="J318" s="27"/>
      <c r="K318" s="28"/>
      <c r="L318" s="7"/>
    </row>
    <row r="319" spans="1:18" x14ac:dyDescent="0.25">
      <c r="A319" s="7">
        <v>9</v>
      </c>
      <c r="B319" s="20" t="s">
        <v>162</v>
      </c>
      <c r="C319" s="20"/>
      <c r="D319" s="67" t="s">
        <v>96</v>
      </c>
      <c r="E319" s="68"/>
      <c r="F319" s="68"/>
      <c r="G319" s="22" t="s">
        <v>12</v>
      </c>
      <c r="H319" s="23">
        <v>2</v>
      </c>
      <c r="I319" s="23"/>
      <c r="J319" s="24"/>
      <c r="K319" s="25">
        <f>IF(AND(H319= "",I319= ""), 0, ROUND(ROUND(J319, 2) * ROUND(IF(I319="",H319,I319),  0), 2))</f>
        <v>0</v>
      </c>
      <c r="L319" s="7"/>
      <c r="N319" s="26">
        <v>0.2</v>
      </c>
      <c r="R319" s="7">
        <v>200</v>
      </c>
    </row>
    <row r="320" spans="1:18" hidden="1" x14ac:dyDescent="0.25">
      <c r="A320" s="7" t="s">
        <v>46</v>
      </c>
    </row>
    <row r="321" spans="1:18" x14ac:dyDescent="0.25">
      <c r="A321" s="7">
        <v>9</v>
      </c>
      <c r="B321" s="20" t="s">
        <v>163</v>
      </c>
      <c r="C321" s="20"/>
      <c r="D321" s="67" t="s">
        <v>98</v>
      </c>
      <c r="E321" s="68"/>
      <c r="F321" s="68"/>
      <c r="G321" s="22" t="s">
        <v>12</v>
      </c>
      <c r="H321" s="23">
        <v>13</v>
      </c>
      <c r="I321" s="23"/>
      <c r="J321" s="24"/>
      <c r="K321" s="25">
        <f>IF(AND(H321= "",I321= ""), 0, ROUND(ROUND(J321, 2) * ROUND(IF(I321="",H321,I321),  0), 2))</f>
        <v>0</v>
      </c>
      <c r="L321" s="7"/>
      <c r="N321" s="26">
        <v>0.2</v>
      </c>
      <c r="R321" s="7">
        <v>200</v>
      </c>
    </row>
    <row r="322" spans="1:18" hidden="1" x14ac:dyDescent="0.25">
      <c r="A322" s="7" t="s">
        <v>46</v>
      </c>
    </row>
    <row r="323" spans="1:18" x14ac:dyDescent="0.25">
      <c r="A323" s="7">
        <v>9</v>
      </c>
      <c r="B323" s="20" t="s">
        <v>164</v>
      </c>
      <c r="C323" s="20"/>
      <c r="D323" s="67" t="s">
        <v>137</v>
      </c>
      <c r="E323" s="68"/>
      <c r="F323" s="68"/>
      <c r="G323" s="22" t="s">
        <v>12</v>
      </c>
      <c r="H323" s="23">
        <v>4</v>
      </c>
      <c r="I323" s="23"/>
      <c r="J323" s="24"/>
      <c r="K323" s="25">
        <f>IF(AND(H323= "",I323= ""), 0, ROUND(ROUND(J323, 2) * ROUND(IF(I323="",H323,I323),  0), 2))</f>
        <v>0</v>
      </c>
      <c r="L323" s="7"/>
      <c r="N323" s="26">
        <v>0.2</v>
      </c>
      <c r="R323" s="7">
        <v>200</v>
      </c>
    </row>
    <row r="324" spans="1:18" hidden="1" x14ac:dyDescent="0.25">
      <c r="A324" s="7" t="s">
        <v>45</v>
      </c>
    </row>
    <row r="325" spans="1:18" hidden="1" x14ac:dyDescent="0.25">
      <c r="A325" s="7" t="s">
        <v>45</v>
      </c>
    </row>
    <row r="326" spans="1:18" hidden="1" x14ac:dyDescent="0.25">
      <c r="A326" s="7" t="s">
        <v>65</v>
      </c>
    </row>
    <row r="327" spans="1:18" hidden="1" x14ac:dyDescent="0.25">
      <c r="A327" s="7" t="s">
        <v>46</v>
      </c>
    </row>
    <row r="328" spans="1:18" x14ac:dyDescent="0.25">
      <c r="A328" s="7">
        <v>9</v>
      </c>
      <c r="B328" s="20" t="s">
        <v>165</v>
      </c>
      <c r="C328" s="20"/>
      <c r="D328" s="67" t="s">
        <v>100</v>
      </c>
      <c r="E328" s="68"/>
      <c r="F328" s="68"/>
      <c r="G328" s="22" t="s">
        <v>12</v>
      </c>
      <c r="H328" s="23">
        <v>13</v>
      </c>
      <c r="I328" s="23"/>
      <c r="J328" s="24"/>
      <c r="K328" s="25">
        <f>IF(AND(H328= "",I328= ""), 0, ROUND(ROUND(J328, 2) * ROUND(IF(I328="",H328,I328),  0), 2))</f>
        <v>0</v>
      </c>
      <c r="L328" s="7"/>
      <c r="N328" s="26">
        <v>0.2</v>
      </c>
      <c r="R328" s="7">
        <v>200</v>
      </c>
    </row>
    <row r="329" spans="1:18" hidden="1" x14ac:dyDescent="0.25">
      <c r="A329" s="7" t="s">
        <v>46</v>
      </c>
    </row>
    <row r="330" spans="1:18" x14ac:dyDescent="0.25">
      <c r="A330" s="7">
        <v>9</v>
      </c>
      <c r="B330" s="20" t="s">
        <v>166</v>
      </c>
      <c r="C330" s="20"/>
      <c r="D330" s="67" t="s">
        <v>102</v>
      </c>
      <c r="E330" s="68"/>
      <c r="F330" s="68"/>
      <c r="G330" s="22" t="s">
        <v>12</v>
      </c>
      <c r="H330" s="23">
        <v>5</v>
      </c>
      <c r="I330" s="23"/>
      <c r="J330" s="24"/>
      <c r="K330" s="25">
        <f>IF(AND(H330= "",I330= ""), 0, ROUND(ROUND(J330, 2) * ROUND(IF(I330="",H330,I330),  0), 2))</f>
        <v>0</v>
      </c>
      <c r="L330" s="7"/>
      <c r="N330" s="26">
        <v>0.2</v>
      </c>
      <c r="R330" s="7">
        <v>200</v>
      </c>
    </row>
    <row r="331" spans="1:18" hidden="1" x14ac:dyDescent="0.25">
      <c r="A331" s="7" t="s">
        <v>46</v>
      </c>
    </row>
    <row r="332" spans="1:18" x14ac:dyDescent="0.25">
      <c r="A332" s="7">
        <v>9</v>
      </c>
      <c r="B332" s="20" t="s">
        <v>167</v>
      </c>
      <c r="C332" s="20"/>
      <c r="D332" s="67" t="s">
        <v>104</v>
      </c>
      <c r="E332" s="68"/>
      <c r="F332" s="68"/>
      <c r="G332" s="22" t="s">
        <v>44</v>
      </c>
      <c r="H332" s="23">
        <v>37</v>
      </c>
      <c r="I332" s="23"/>
      <c r="J332" s="24"/>
      <c r="K332" s="25">
        <f>IF(AND(H332= "",I332= ""), 0, ROUND(ROUND(J332, 2) * ROUND(IF(I332="",H332,I332),  0), 2))</f>
        <v>0</v>
      </c>
      <c r="L332" s="7"/>
      <c r="N332" s="26">
        <v>0.2</v>
      </c>
      <c r="R332" s="7">
        <v>200</v>
      </c>
    </row>
    <row r="333" spans="1:18" hidden="1" x14ac:dyDescent="0.25">
      <c r="A333" s="7" t="s">
        <v>46</v>
      </c>
    </row>
    <row r="334" spans="1:18" x14ac:dyDescent="0.25">
      <c r="A334" s="7" t="s">
        <v>66</v>
      </c>
      <c r="B334" s="21"/>
      <c r="C334" s="21"/>
      <c r="D334" s="69"/>
      <c r="E334" s="69"/>
      <c r="F334" s="69"/>
      <c r="K334" s="21"/>
    </row>
    <row r="335" spans="1:18" x14ac:dyDescent="0.25">
      <c r="B335" s="21"/>
      <c r="C335" s="21"/>
      <c r="D335" s="72" t="s">
        <v>94</v>
      </c>
      <c r="E335" s="73"/>
      <c r="F335" s="73"/>
      <c r="G335" s="70"/>
      <c r="H335" s="70"/>
      <c r="I335" s="70"/>
      <c r="J335" s="70"/>
      <c r="K335" s="71"/>
    </row>
    <row r="336" spans="1:18" x14ac:dyDescent="0.25">
      <c r="B336" s="21"/>
      <c r="C336" s="21"/>
      <c r="D336" s="75"/>
      <c r="E336" s="48"/>
      <c r="F336" s="48"/>
      <c r="G336" s="48"/>
      <c r="H336" s="48"/>
      <c r="I336" s="48"/>
      <c r="J336" s="48"/>
      <c r="K336" s="74"/>
    </row>
    <row r="337" spans="1:18" x14ac:dyDescent="0.25">
      <c r="B337" s="21"/>
      <c r="C337" s="21"/>
      <c r="D337" s="78" t="s">
        <v>47</v>
      </c>
      <c r="E337" s="79"/>
      <c r="F337" s="79"/>
      <c r="G337" s="76">
        <f>SUMIF(L319:L334, IF(L318="","",L318), K319:K334)</f>
        <v>0</v>
      </c>
      <c r="H337" s="76"/>
      <c r="I337" s="76"/>
      <c r="J337" s="76"/>
      <c r="K337" s="77"/>
    </row>
    <row r="338" spans="1:18" hidden="1" x14ac:dyDescent="0.25">
      <c r="B338" s="21"/>
      <c r="C338" s="21"/>
      <c r="D338" s="82" t="s">
        <v>48</v>
      </c>
      <c r="E338" s="83"/>
      <c r="F338" s="83"/>
      <c r="G338" s="80">
        <f>ROUND(SUMIF(L319:L334, IF(L318="","",L318), K319:K334) * 0.2, 2)</f>
        <v>0</v>
      </c>
      <c r="H338" s="80"/>
      <c r="I338" s="80"/>
      <c r="J338" s="80"/>
      <c r="K338" s="81"/>
    </row>
    <row r="339" spans="1:18" hidden="1" x14ac:dyDescent="0.25">
      <c r="B339" s="21"/>
      <c r="C339" s="21"/>
      <c r="D339" s="78" t="s">
        <v>49</v>
      </c>
      <c r="E339" s="79"/>
      <c r="F339" s="79"/>
      <c r="G339" s="76">
        <f>SUM(G337:G338)</f>
        <v>0</v>
      </c>
      <c r="H339" s="76"/>
      <c r="I339" s="76"/>
      <c r="J339" s="76"/>
      <c r="K339" s="77"/>
    </row>
    <row r="340" spans="1:18" x14ac:dyDescent="0.25">
      <c r="A340" s="7">
        <v>4</v>
      </c>
      <c r="B340" s="17" t="s">
        <v>168</v>
      </c>
      <c r="C340" s="17"/>
      <c r="D340" s="84" t="s">
        <v>106</v>
      </c>
      <c r="E340" s="84"/>
      <c r="F340" s="84"/>
      <c r="G340" s="27"/>
      <c r="H340" s="27"/>
      <c r="I340" s="27"/>
      <c r="J340" s="27"/>
      <c r="K340" s="28"/>
      <c r="L340" s="7"/>
    </row>
    <row r="341" spans="1:18" ht="22.5" customHeight="1" x14ac:dyDescent="0.25">
      <c r="A341" s="7">
        <v>9</v>
      </c>
      <c r="B341" s="20" t="s">
        <v>169</v>
      </c>
      <c r="C341" s="20"/>
      <c r="D341" s="67" t="s">
        <v>143</v>
      </c>
      <c r="E341" s="68"/>
      <c r="F341" s="68"/>
      <c r="G341" s="22" t="s">
        <v>44</v>
      </c>
      <c r="H341" s="23">
        <v>6</v>
      </c>
      <c r="I341" s="23"/>
      <c r="J341" s="24"/>
      <c r="K341" s="25">
        <f>IF(AND(H341= "",I341= ""), 0, ROUND(ROUND(J341, 2) * ROUND(IF(I341="",H341,I341),  0), 2))</f>
        <v>0</v>
      </c>
      <c r="L341" s="7"/>
      <c r="N341" s="26">
        <v>0.2</v>
      </c>
      <c r="R341" s="7">
        <v>200</v>
      </c>
    </row>
    <row r="342" spans="1:18" hidden="1" x14ac:dyDescent="0.25">
      <c r="A342" s="7" t="s">
        <v>45</v>
      </c>
    </row>
    <row r="343" spans="1:18" hidden="1" x14ac:dyDescent="0.25">
      <c r="A343" s="7" t="s">
        <v>45</v>
      </c>
    </row>
    <row r="344" spans="1:18" hidden="1" x14ac:dyDescent="0.25">
      <c r="A344" s="7" t="s">
        <v>65</v>
      </c>
    </row>
    <row r="345" spans="1:18" hidden="1" x14ac:dyDescent="0.25">
      <c r="A345" s="7" t="s">
        <v>46</v>
      </c>
    </row>
    <row r="346" spans="1:18" x14ac:dyDescent="0.25">
      <c r="A346" s="7">
        <v>9</v>
      </c>
      <c r="B346" s="20" t="s">
        <v>170</v>
      </c>
      <c r="C346" s="20"/>
      <c r="D346" s="67" t="s">
        <v>110</v>
      </c>
      <c r="E346" s="68"/>
      <c r="F346" s="68"/>
      <c r="G346" s="22" t="s">
        <v>44</v>
      </c>
      <c r="H346" s="23">
        <v>2</v>
      </c>
      <c r="I346" s="23"/>
      <c r="J346" s="24"/>
      <c r="K346" s="25">
        <f>IF(AND(H346= "",I346= ""), 0, ROUND(ROUND(J346, 2) * ROUND(IF(I346="",H346,I346),  0), 2))</f>
        <v>0</v>
      </c>
      <c r="L346" s="7"/>
      <c r="N346" s="26">
        <v>0.2</v>
      </c>
      <c r="R346" s="7">
        <v>200</v>
      </c>
    </row>
    <row r="347" spans="1:18" hidden="1" x14ac:dyDescent="0.25">
      <c r="A347" s="7" t="s">
        <v>65</v>
      </c>
    </row>
    <row r="348" spans="1:18" hidden="1" x14ac:dyDescent="0.25">
      <c r="A348" s="7" t="s">
        <v>46</v>
      </c>
    </row>
    <row r="349" spans="1:18" x14ac:dyDescent="0.25">
      <c r="A349" s="7" t="s">
        <v>66</v>
      </c>
      <c r="B349" s="21"/>
      <c r="C349" s="21"/>
      <c r="D349" s="69"/>
      <c r="E349" s="69"/>
      <c r="F349" s="69"/>
      <c r="K349" s="21"/>
    </row>
    <row r="350" spans="1:18" x14ac:dyDescent="0.25">
      <c r="B350" s="21"/>
      <c r="C350" s="21"/>
      <c r="D350" s="72" t="s">
        <v>106</v>
      </c>
      <c r="E350" s="73"/>
      <c r="F350" s="73"/>
      <c r="G350" s="70"/>
      <c r="H350" s="70"/>
      <c r="I350" s="70"/>
      <c r="J350" s="70"/>
      <c r="K350" s="71"/>
    </row>
    <row r="351" spans="1:18" x14ac:dyDescent="0.25">
      <c r="B351" s="21"/>
      <c r="C351" s="21"/>
      <c r="D351" s="75"/>
      <c r="E351" s="48"/>
      <c r="F351" s="48"/>
      <c r="G351" s="48"/>
      <c r="H351" s="48"/>
      <c r="I351" s="48"/>
      <c r="J351" s="48"/>
      <c r="K351" s="74"/>
    </row>
    <row r="352" spans="1:18" x14ac:dyDescent="0.25">
      <c r="B352" s="21"/>
      <c r="C352" s="21"/>
      <c r="D352" s="78" t="s">
        <v>47</v>
      </c>
      <c r="E352" s="79"/>
      <c r="F352" s="79"/>
      <c r="G352" s="76">
        <f>SUMIF(L341:L349, IF(L340="","",L340), K341:K349)</f>
        <v>0</v>
      </c>
      <c r="H352" s="76"/>
      <c r="I352" s="76"/>
      <c r="J352" s="76"/>
      <c r="K352" s="77"/>
    </row>
    <row r="353" spans="1:18" hidden="1" x14ac:dyDescent="0.25">
      <c r="B353" s="21"/>
      <c r="C353" s="21"/>
      <c r="D353" s="82" t="s">
        <v>48</v>
      </c>
      <c r="E353" s="83"/>
      <c r="F353" s="83"/>
      <c r="G353" s="80">
        <f>ROUND(SUMIF(L341:L349, IF(L340="","",L340), K341:K349) * 0.2, 2)</f>
        <v>0</v>
      </c>
      <c r="H353" s="80"/>
      <c r="I353" s="80"/>
      <c r="J353" s="80"/>
      <c r="K353" s="81"/>
    </row>
    <row r="354" spans="1:18" hidden="1" x14ac:dyDescent="0.25">
      <c r="B354" s="21"/>
      <c r="C354" s="21"/>
      <c r="D354" s="78" t="s">
        <v>49</v>
      </c>
      <c r="E354" s="79"/>
      <c r="F354" s="79"/>
      <c r="G354" s="76">
        <f>SUM(G352:G353)</f>
        <v>0</v>
      </c>
      <c r="H354" s="76"/>
      <c r="I354" s="76"/>
      <c r="J354" s="76"/>
      <c r="K354" s="77"/>
    </row>
    <row r="355" spans="1:18" x14ac:dyDescent="0.25">
      <c r="A355" s="7">
        <v>4</v>
      </c>
      <c r="B355" s="17" t="s">
        <v>171</v>
      </c>
      <c r="C355" s="17"/>
      <c r="D355" s="84" t="s">
        <v>112</v>
      </c>
      <c r="E355" s="84"/>
      <c r="F355" s="84"/>
      <c r="G355" s="27"/>
      <c r="H355" s="27"/>
      <c r="I355" s="27"/>
      <c r="J355" s="27"/>
      <c r="K355" s="28"/>
      <c r="L355" s="7"/>
    </row>
    <row r="356" spans="1:18" x14ac:dyDescent="0.25">
      <c r="A356" s="7">
        <v>9</v>
      </c>
      <c r="B356" s="20" t="s">
        <v>172</v>
      </c>
      <c r="C356" s="20"/>
      <c r="D356" s="67" t="s">
        <v>114</v>
      </c>
      <c r="E356" s="68"/>
      <c r="F356" s="68"/>
      <c r="G356" s="22" t="s">
        <v>80</v>
      </c>
      <c r="H356" s="23">
        <v>1</v>
      </c>
      <c r="I356" s="23"/>
      <c r="J356" s="24"/>
      <c r="K356" s="25">
        <f>IF(AND(H356= "",I356= ""), 0, ROUND(ROUND(J356, 2) * ROUND(IF(I356="",H356,I356),  0), 2))</f>
        <v>0</v>
      </c>
      <c r="L356" s="7"/>
      <c r="N356" s="26">
        <v>0.2</v>
      </c>
      <c r="R356" s="7">
        <v>200</v>
      </c>
    </row>
    <row r="357" spans="1:18" hidden="1" x14ac:dyDescent="0.25">
      <c r="A357" s="7" t="s">
        <v>46</v>
      </c>
    </row>
    <row r="358" spans="1:18" x14ac:dyDescent="0.25">
      <c r="A358" s="7">
        <v>9</v>
      </c>
      <c r="B358" s="20" t="s">
        <v>173</v>
      </c>
      <c r="C358" s="20"/>
      <c r="D358" s="67" t="s">
        <v>118</v>
      </c>
      <c r="E358" s="68"/>
      <c r="F358" s="68"/>
      <c r="G358" s="22" t="s">
        <v>80</v>
      </c>
      <c r="H358" s="23">
        <v>1</v>
      </c>
      <c r="I358" s="23"/>
      <c r="J358" s="24"/>
      <c r="K358" s="25">
        <f>IF(AND(H358= "",I358= ""), 0, ROUND(ROUND(J358, 2) * ROUND(IF(I358="",H358,I358),  0), 2))</f>
        <v>0</v>
      </c>
      <c r="L358" s="7"/>
      <c r="N358" s="26">
        <v>0.2</v>
      </c>
      <c r="R358" s="7">
        <v>200</v>
      </c>
    </row>
    <row r="359" spans="1:18" hidden="1" x14ac:dyDescent="0.25">
      <c r="A359" s="7" t="s">
        <v>46</v>
      </c>
    </row>
    <row r="360" spans="1:18" x14ac:dyDescent="0.25">
      <c r="A360" s="7" t="s">
        <v>66</v>
      </c>
      <c r="B360" s="21"/>
      <c r="C360" s="21"/>
      <c r="D360" s="69"/>
      <c r="E360" s="69"/>
      <c r="F360" s="69"/>
      <c r="K360" s="21"/>
    </row>
    <row r="361" spans="1:18" x14ac:dyDescent="0.25">
      <c r="B361" s="21"/>
      <c r="C361" s="21"/>
      <c r="D361" s="72" t="s">
        <v>112</v>
      </c>
      <c r="E361" s="73"/>
      <c r="F361" s="73"/>
      <c r="G361" s="70"/>
      <c r="H361" s="70"/>
      <c r="I361" s="70"/>
      <c r="J361" s="70"/>
      <c r="K361" s="71"/>
    </row>
    <row r="362" spans="1:18" x14ac:dyDescent="0.25">
      <c r="B362" s="21"/>
      <c r="C362" s="21"/>
      <c r="D362" s="75"/>
      <c r="E362" s="48"/>
      <c r="F362" s="48"/>
      <c r="G362" s="48"/>
      <c r="H362" s="48"/>
      <c r="I362" s="48"/>
      <c r="J362" s="48"/>
      <c r="K362" s="74"/>
    </row>
    <row r="363" spans="1:18" x14ac:dyDescent="0.25">
      <c r="B363" s="21"/>
      <c r="C363" s="21"/>
      <c r="D363" s="78" t="s">
        <v>47</v>
      </c>
      <c r="E363" s="79"/>
      <c r="F363" s="79"/>
      <c r="G363" s="76">
        <f>SUMIF(L356:L360, IF(L355="","",L355), K356:K360)</f>
        <v>0</v>
      </c>
      <c r="H363" s="76"/>
      <c r="I363" s="76"/>
      <c r="J363" s="76"/>
      <c r="K363" s="77"/>
    </row>
    <row r="364" spans="1:18" hidden="1" x14ac:dyDescent="0.25">
      <c r="B364" s="21"/>
      <c r="C364" s="21"/>
      <c r="D364" s="82" t="s">
        <v>48</v>
      </c>
      <c r="E364" s="83"/>
      <c r="F364" s="83"/>
      <c r="G364" s="80">
        <f>ROUND(SUMIF(L356:L360, IF(L355="","",L355), K356:K360) * 0.2, 2)</f>
        <v>0</v>
      </c>
      <c r="H364" s="80"/>
      <c r="I364" s="80"/>
      <c r="J364" s="80"/>
      <c r="K364" s="81"/>
    </row>
    <row r="365" spans="1:18" hidden="1" x14ac:dyDescent="0.25">
      <c r="B365" s="21"/>
      <c r="C365" s="21"/>
      <c r="D365" s="78" t="s">
        <v>49</v>
      </c>
      <c r="E365" s="79"/>
      <c r="F365" s="79"/>
      <c r="G365" s="76">
        <f>SUM(G363:G364)</f>
        <v>0</v>
      </c>
      <c r="H365" s="76"/>
      <c r="I365" s="76"/>
      <c r="J365" s="76"/>
      <c r="K365" s="77"/>
    </row>
    <row r="366" spans="1:18" x14ac:dyDescent="0.25">
      <c r="A366" s="7" t="s">
        <v>40</v>
      </c>
      <c r="B366" s="21"/>
      <c r="C366" s="21"/>
      <c r="D366" s="69"/>
      <c r="E366" s="69"/>
      <c r="F366" s="69"/>
      <c r="K366" s="21"/>
    </row>
    <row r="367" spans="1:18" x14ac:dyDescent="0.25">
      <c r="B367" s="21"/>
      <c r="C367" s="21"/>
      <c r="D367" s="72" t="s">
        <v>148</v>
      </c>
      <c r="E367" s="73"/>
      <c r="F367" s="73"/>
      <c r="G367" s="70"/>
      <c r="H367" s="70"/>
      <c r="I367" s="70"/>
      <c r="J367" s="70"/>
      <c r="K367" s="71"/>
    </row>
    <row r="368" spans="1:18" x14ac:dyDescent="0.25">
      <c r="B368" s="21"/>
      <c r="C368" s="21"/>
      <c r="D368" s="75"/>
      <c r="E368" s="48"/>
      <c r="F368" s="48"/>
      <c r="G368" s="48"/>
      <c r="H368" s="48"/>
      <c r="I368" s="48"/>
      <c r="J368" s="48"/>
      <c r="K368" s="74"/>
    </row>
    <row r="369" spans="1:18" x14ac:dyDescent="0.25">
      <c r="B369" s="21"/>
      <c r="C369" s="21"/>
      <c r="D369" s="78" t="s">
        <v>47</v>
      </c>
      <c r="E369" s="79"/>
      <c r="F369" s="79"/>
      <c r="G369" s="76">
        <f>SUMIF(L277:L366, IF(L276="","",L276), K277:K366)</f>
        <v>0</v>
      </c>
      <c r="H369" s="76"/>
      <c r="I369" s="76"/>
      <c r="J369" s="76"/>
      <c r="K369" s="77"/>
    </row>
    <row r="370" spans="1:18" hidden="1" x14ac:dyDescent="0.25">
      <c r="B370" s="21"/>
      <c r="C370" s="21"/>
      <c r="D370" s="82" t="s">
        <v>48</v>
      </c>
      <c r="E370" s="83"/>
      <c r="F370" s="83"/>
      <c r="G370" s="80">
        <f>ROUND(SUMIF(L277:L366, IF(L276="","",L276), K277:K366) * 0.2, 2)</f>
        <v>0</v>
      </c>
      <c r="H370" s="80"/>
      <c r="I370" s="80"/>
      <c r="J370" s="80"/>
      <c r="K370" s="81"/>
    </row>
    <row r="371" spans="1:18" hidden="1" x14ac:dyDescent="0.25">
      <c r="B371" s="21"/>
      <c r="C371" s="21"/>
      <c r="D371" s="78" t="s">
        <v>49</v>
      </c>
      <c r="E371" s="79"/>
      <c r="F371" s="79"/>
      <c r="G371" s="76">
        <f>SUM(G369:G370)</f>
        <v>0</v>
      </c>
      <c r="H371" s="76"/>
      <c r="I371" s="76"/>
      <c r="J371" s="76"/>
      <c r="K371" s="77"/>
    </row>
    <row r="372" spans="1:18" ht="15.75" customHeight="1" x14ac:dyDescent="0.25">
      <c r="A372" s="7">
        <v>3</v>
      </c>
      <c r="B372" s="17">
        <v>6</v>
      </c>
      <c r="C372" s="17"/>
      <c r="D372" s="66" t="s">
        <v>174</v>
      </c>
      <c r="E372" s="66"/>
      <c r="F372" s="66"/>
      <c r="G372" s="18"/>
      <c r="H372" s="18"/>
      <c r="I372" s="18"/>
      <c r="J372" s="18"/>
      <c r="K372" s="19"/>
      <c r="L372" s="7"/>
    </row>
    <row r="373" spans="1:18" hidden="1" x14ac:dyDescent="0.25">
      <c r="A373" s="7" t="s">
        <v>120</v>
      </c>
    </row>
    <row r="374" spans="1:18" x14ac:dyDescent="0.25">
      <c r="A374" s="7">
        <v>4</v>
      </c>
      <c r="B374" s="17" t="s">
        <v>175</v>
      </c>
      <c r="C374" s="17"/>
      <c r="D374" s="84" t="s">
        <v>52</v>
      </c>
      <c r="E374" s="84"/>
      <c r="F374" s="84"/>
      <c r="G374" s="27"/>
      <c r="H374" s="27"/>
      <c r="I374" s="27"/>
      <c r="J374" s="27"/>
      <c r="K374" s="28"/>
      <c r="L374" s="7"/>
    </row>
    <row r="375" spans="1:18" ht="22.5" customHeight="1" x14ac:dyDescent="0.25">
      <c r="A375" s="7">
        <v>9</v>
      </c>
      <c r="B375" s="20" t="s">
        <v>176</v>
      </c>
      <c r="C375" s="20"/>
      <c r="D375" s="67" t="s">
        <v>57</v>
      </c>
      <c r="E375" s="68"/>
      <c r="F375" s="68"/>
      <c r="G375" s="22" t="s">
        <v>44</v>
      </c>
      <c r="H375" s="23">
        <v>1</v>
      </c>
      <c r="I375" s="23"/>
      <c r="J375" s="24"/>
      <c r="K375" s="25">
        <f>IF(AND(H375= "",I375= ""), 0, ROUND(ROUND(J375, 2) * ROUND(IF(I375="",H375,I375),  0), 2))</f>
        <v>0</v>
      </c>
      <c r="L375" s="7"/>
      <c r="N375" s="26">
        <v>0.2</v>
      </c>
      <c r="R375" s="7">
        <v>200</v>
      </c>
    </row>
    <row r="376" spans="1:18" hidden="1" x14ac:dyDescent="0.25">
      <c r="A376" s="7" t="s">
        <v>45</v>
      </c>
    </row>
    <row r="377" spans="1:18" hidden="1" x14ac:dyDescent="0.25">
      <c r="A377" s="7" t="s">
        <v>46</v>
      </c>
    </row>
    <row r="378" spans="1:18" x14ac:dyDescent="0.25">
      <c r="A378" s="7">
        <v>9</v>
      </c>
      <c r="B378" s="20" t="s">
        <v>177</v>
      </c>
      <c r="C378" s="20"/>
      <c r="D378" s="67" t="s">
        <v>59</v>
      </c>
      <c r="E378" s="68"/>
      <c r="F378" s="68"/>
      <c r="G378" s="22" t="s">
        <v>44</v>
      </c>
      <c r="H378" s="23">
        <v>1</v>
      </c>
      <c r="I378" s="23"/>
      <c r="J378" s="24"/>
      <c r="K378" s="25">
        <f>IF(AND(H378= "",I378= ""), 0, ROUND(ROUND(J378, 2) * ROUND(IF(I378="",H378,I378),  0), 2))</f>
        <v>0</v>
      </c>
      <c r="L378" s="7"/>
      <c r="N378" s="26">
        <v>0.2</v>
      </c>
      <c r="R378" s="7">
        <v>200</v>
      </c>
    </row>
    <row r="379" spans="1:18" hidden="1" x14ac:dyDescent="0.25">
      <c r="A379" s="7" t="s">
        <v>46</v>
      </c>
    </row>
    <row r="380" spans="1:18" x14ac:dyDescent="0.25">
      <c r="A380" s="7">
        <v>9</v>
      </c>
      <c r="B380" s="20" t="s">
        <v>178</v>
      </c>
      <c r="C380" s="20"/>
      <c r="D380" s="67" t="s">
        <v>64</v>
      </c>
      <c r="E380" s="68"/>
      <c r="F380" s="68"/>
      <c r="G380" s="22" t="s">
        <v>44</v>
      </c>
      <c r="H380" s="23">
        <v>1</v>
      </c>
      <c r="I380" s="23"/>
      <c r="J380" s="24"/>
      <c r="K380" s="25">
        <f>IF(AND(H380= "",I380= ""), 0, ROUND(ROUND(J380, 2) * ROUND(IF(I380="",H380,I380),  0), 2))</f>
        <v>0</v>
      </c>
      <c r="L380" s="7"/>
      <c r="N380" s="26">
        <v>0.2</v>
      </c>
      <c r="R380" s="7">
        <v>200</v>
      </c>
    </row>
    <row r="381" spans="1:18" hidden="1" x14ac:dyDescent="0.25">
      <c r="A381" s="7" t="s">
        <v>46</v>
      </c>
    </row>
    <row r="382" spans="1:18" x14ac:dyDescent="0.25">
      <c r="A382" s="7" t="s">
        <v>66</v>
      </c>
      <c r="B382" s="21"/>
      <c r="C382" s="21"/>
      <c r="D382" s="69"/>
      <c r="E382" s="69"/>
      <c r="F382" s="69"/>
      <c r="K382" s="21"/>
    </row>
    <row r="383" spans="1:18" x14ac:dyDescent="0.25">
      <c r="B383" s="21"/>
      <c r="C383" s="21"/>
      <c r="D383" s="72" t="s">
        <v>52</v>
      </c>
      <c r="E383" s="73"/>
      <c r="F383" s="73"/>
      <c r="G383" s="70"/>
      <c r="H383" s="70"/>
      <c r="I383" s="70"/>
      <c r="J383" s="70"/>
      <c r="K383" s="71"/>
    </row>
    <row r="384" spans="1:18" x14ac:dyDescent="0.25">
      <c r="B384" s="21"/>
      <c r="C384" s="21"/>
      <c r="D384" s="75"/>
      <c r="E384" s="48"/>
      <c r="F384" s="48"/>
      <c r="G384" s="48"/>
      <c r="H384" s="48"/>
      <c r="I384" s="48"/>
      <c r="J384" s="48"/>
      <c r="K384" s="74"/>
    </row>
    <row r="385" spans="1:18" x14ac:dyDescent="0.25">
      <c r="B385" s="21"/>
      <c r="C385" s="21"/>
      <c r="D385" s="78" t="s">
        <v>47</v>
      </c>
      <c r="E385" s="79"/>
      <c r="F385" s="79"/>
      <c r="G385" s="76">
        <f>SUMIF(L375:L382, IF(L374="","",L374), K375:K382)</f>
        <v>0</v>
      </c>
      <c r="H385" s="76"/>
      <c r="I385" s="76"/>
      <c r="J385" s="76"/>
      <c r="K385" s="77"/>
    </row>
    <row r="386" spans="1:18" hidden="1" x14ac:dyDescent="0.25">
      <c r="B386" s="21"/>
      <c r="C386" s="21"/>
      <c r="D386" s="82" t="s">
        <v>48</v>
      </c>
      <c r="E386" s="83"/>
      <c r="F386" s="83"/>
      <c r="G386" s="80">
        <f>ROUND(SUMIF(L375:L382, IF(L374="","",L374), K375:K382) * 0.2, 2)</f>
        <v>0</v>
      </c>
      <c r="H386" s="80"/>
      <c r="I386" s="80"/>
      <c r="J386" s="80"/>
      <c r="K386" s="81"/>
    </row>
    <row r="387" spans="1:18" hidden="1" x14ac:dyDescent="0.25">
      <c r="B387" s="21"/>
      <c r="C387" s="21"/>
      <c r="D387" s="78" t="s">
        <v>49</v>
      </c>
      <c r="E387" s="79"/>
      <c r="F387" s="79"/>
      <c r="G387" s="76">
        <f>SUM(G385:G386)</f>
        <v>0</v>
      </c>
      <c r="H387" s="76"/>
      <c r="I387" s="76"/>
      <c r="J387" s="76"/>
      <c r="K387" s="77"/>
    </row>
    <row r="388" spans="1:18" x14ac:dyDescent="0.25">
      <c r="A388" s="7">
        <v>4</v>
      </c>
      <c r="B388" s="17" t="s">
        <v>179</v>
      </c>
      <c r="C388" s="17"/>
      <c r="D388" s="84" t="s">
        <v>68</v>
      </c>
      <c r="E388" s="84"/>
      <c r="F388" s="84"/>
      <c r="G388" s="27"/>
      <c r="H388" s="27"/>
      <c r="I388" s="27"/>
      <c r="J388" s="27"/>
      <c r="K388" s="28"/>
      <c r="L388" s="7"/>
    </row>
    <row r="389" spans="1:18" x14ac:dyDescent="0.25">
      <c r="A389" s="7">
        <v>9</v>
      </c>
      <c r="B389" s="20" t="s">
        <v>180</v>
      </c>
      <c r="C389" s="20"/>
      <c r="D389" s="67" t="s">
        <v>71</v>
      </c>
      <c r="E389" s="68"/>
      <c r="F389" s="68"/>
      <c r="G389" s="22" t="s">
        <v>44</v>
      </c>
      <c r="H389" s="23">
        <v>1</v>
      </c>
      <c r="I389" s="23"/>
      <c r="J389" s="24"/>
      <c r="K389" s="25">
        <f>IF(AND(H389= "",I389= ""), 0, ROUND(ROUND(J389, 2) * ROUND(IF(I389="",H389,I389),  0), 2))</f>
        <v>0</v>
      </c>
      <c r="L389" s="7"/>
      <c r="N389" s="26">
        <v>0.2</v>
      </c>
      <c r="R389" s="7">
        <v>200</v>
      </c>
    </row>
    <row r="390" spans="1:18" hidden="1" x14ac:dyDescent="0.25">
      <c r="A390" s="7" t="s">
        <v>46</v>
      </c>
    </row>
    <row r="391" spans="1:18" x14ac:dyDescent="0.25">
      <c r="A391" s="7">
        <v>9</v>
      </c>
      <c r="B391" s="20" t="s">
        <v>181</v>
      </c>
      <c r="C391" s="20"/>
      <c r="D391" s="67" t="s">
        <v>73</v>
      </c>
      <c r="E391" s="68"/>
      <c r="F391" s="68"/>
      <c r="G391" s="22" t="s">
        <v>44</v>
      </c>
      <c r="H391" s="23">
        <v>1</v>
      </c>
      <c r="I391" s="23"/>
      <c r="J391" s="24"/>
      <c r="K391" s="25">
        <f>IF(AND(H391= "",I391= ""), 0, ROUND(ROUND(J391, 2) * ROUND(IF(I391="",H391,I391),  0), 2))</f>
        <v>0</v>
      </c>
      <c r="L391" s="7"/>
      <c r="N391" s="26">
        <v>0.2</v>
      </c>
      <c r="R391" s="7">
        <v>200</v>
      </c>
    </row>
    <row r="392" spans="1:18" hidden="1" x14ac:dyDescent="0.25">
      <c r="A392" s="7" t="s">
        <v>46</v>
      </c>
    </row>
    <row r="393" spans="1:18" x14ac:dyDescent="0.25">
      <c r="A393" s="7" t="s">
        <v>66</v>
      </c>
      <c r="B393" s="21"/>
      <c r="C393" s="21"/>
      <c r="D393" s="69"/>
      <c r="E393" s="69"/>
      <c r="F393" s="69"/>
      <c r="K393" s="21"/>
    </row>
    <row r="394" spans="1:18" x14ac:dyDescent="0.25">
      <c r="B394" s="21"/>
      <c r="C394" s="21"/>
      <c r="D394" s="72" t="s">
        <v>68</v>
      </c>
      <c r="E394" s="73"/>
      <c r="F394" s="73"/>
      <c r="G394" s="70"/>
      <c r="H394" s="70"/>
      <c r="I394" s="70"/>
      <c r="J394" s="70"/>
      <c r="K394" s="71"/>
    </row>
    <row r="395" spans="1:18" x14ac:dyDescent="0.25">
      <c r="B395" s="21"/>
      <c r="C395" s="21"/>
      <c r="D395" s="75"/>
      <c r="E395" s="48"/>
      <c r="F395" s="48"/>
      <c r="G395" s="48"/>
      <c r="H395" s="48"/>
      <c r="I395" s="48"/>
      <c r="J395" s="48"/>
      <c r="K395" s="74"/>
    </row>
    <row r="396" spans="1:18" x14ac:dyDescent="0.25">
      <c r="B396" s="21"/>
      <c r="C396" s="21"/>
      <c r="D396" s="78" t="s">
        <v>47</v>
      </c>
      <c r="E396" s="79"/>
      <c r="F396" s="79"/>
      <c r="G396" s="76">
        <f>SUMIF(L389:L393, IF(L388="","",L388), K389:K393)</f>
        <v>0</v>
      </c>
      <c r="H396" s="76"/>
      <c r="I396" s="76"/>
      <c r="J396" s="76"/>
      <c r="K396" s="77"/>
    </row>
    <row r="397" spans="1:18" hidden="1" x14ac:dyDescent="0.25">
      <c r="B397" s="21"/>
      <c r="C397" s="21"/>
      <c r="D397" s="82" t="s">
        <v>48</v>
      </c>
      <c r="E397" s="83"/>
      <c r="F397" s="83"/>
      <c r="G397" s="80">
        <f>ROUND(SUMIF(L389:L393, IF(L388="","",L388), K389:K393) * 0.2, 2)</f>
        <v>0</v>
      </c>
      <c r="H397" s="80"/>
      <c r="I397" s="80"/>
      <c r="J397" s="80"/>
      <c r="K397" s="81"/>
    </row>
    <row r="398" spans="1:18" hidden="1" x14ac:dyDescent="0.25">
      <c r="B398" s="21"/>
      <c r="C398" s="21"/>
      <c r="D398" s="78" t="s">
        <v>49</v>
      </c>
      <c r="E398" s="79"/>
      <c r="F398" s="79"/>
      <c r="G398" s="76">
        <f>SUM(G396:G397)</f>
        <v>0</v>
      </c>
      <c r="H398" s="76"/>
      <c r="I398" s="76"/>
      <c r="J398" s="76"/>
      <c r="K398" s="77"/>
    </row>
    <row r="399" spans="1:18" x14ac:dyDescent="0.25">
      <c r="A399" s="7">
        <v>4</v>
      </c>
      <c r="B399" s="17" t="s">
        <v>182</v>
      </c>
      <c r="C399" s="17"/>
      <c r="D399" s="84" t="s">
        <v>84</v>
      </c>
      <c r="E399" s="84"/>
      <c r="F399" s="84"/>
      <c r="G399" s="27"/>
      <c r="H399" s="27"/>
      <c r="I399" s="27"/>
      <c r="J399" s="27"/>
      <c r="K399" s="28"/>
      <c r="L399" s="7"/>
    </row>
    <row r="400" spans="1:18" x14ac:dyDescent="0.25">
      <c r="A400" s="7">
        <v>9</v>
      </c>
      <c r="B400" s="20" t="s">
        <v>183</v>
      </c>
      <c r="C400" s="20"/>
      <c r="D400" s="67" t="s">
        <v>86</v>
      </c>
      <c r="E400" s="68"/>
      <c r="F400" s="68"/>
      <c r="G400" s="22" t="s">
        <v>44</v>
      </c>
      <c r="H400" s="23">
        <v>1</v>
      </c>
      <c r="I400" s="23"/>
      <c r="J400" s="24"/>
      <c r="K400" s="25">
        <f>IF(AND(H400= "",I400= ""), 0, ROUND(ROUND(J400, 2) * ROUND(IF(I400="",H400,I400),  0), 2))</f>
        <v>0</v>
      </c>
      <c r="L400" s="7"/>
      <c r="N400" s="26">
        <v>0.2</v>
      </c>
      <c r="R400" s="7">
        <v>200</v>
      </c>
    </row>
    <row r="401" spans="1:18" hidden="1" x14ac:dyDescent="0.25">
      <c r="A401" s="7" t="s">
        <v>46</v>
      </c>
    </row>
    <row r="402" spans="1:18" x14ac:dyDescent="0.25">
      <c r="A402" s="7">
        <v>9</v>
      </c>
      <c r="B402" s="20" t="s">
        <v>184</v>
      </c>
      <c r="C402" s="20"/>
      <c r="D402" s="67" t="s">
        <v>88</v>
      </c>
      <c r="E402" s="68"/>
      <c r="F402" s="68"/>
      <c r="G402" s="22" t="s">
        <v>12</v>
      </c>
      <c r="H402" s="23">
        <v>1</v>
      </c>
      <c r="I402" s="23"/>
      <c r="J402" s="24"/>
      <c r="K402" s="25">
        <f>IF(AND(H402= "",I402= ""), 0, ROUND(ROUND(J402, 2) * ROUND(IF(I402="",H402,I402),  0), 2))</f>
        <v>0</v>
      </c>
      <c r="L402" s="7"/>
      <c r="N402" s="26">
        <v>0.2</v>
      </c>
      <c r="R402" s="7">
        <v>200</v>
      </c>
    </row>
    <row r="403" spans="1:18" hidden="1" x14ac:dyDescent="0.25">
      <c r="A403" s="7" t="s">
        <v>46</v>
      </c>
    </row>
    <row r="404" spans="1:18" x14ac:dyDescent="0.25">
      <c r="A404" s="7">
        <v>9</v>
      </c>
      <c r="B404" s="20" t="s">
        <v>185</v>
      </c>
      <c r="C404" s="20"/>
      <c r="D404" s="67" t="s">
        <v>90</v>
      </c>
      <c r="E404" s="68"/>
      <c r="F404" s="68"/>
      <c r="G404" s="22" t="s">
        <v>12</v>
      </c>
      <c r="H404" s="23">
        <v>1</v>
      </c>
      <c r="I404" s="23"/>
      <c r="J404" s="24"/>
      <c r="K404" s="25">
        <f>IF(AND(H404= "",I404= ""), 0, ROUND(ROUND(J404, 2) * ROUND(IF(I404="",H404,I404),  0), 2))</f>
        <v>0</v>
      </c>
      <c r="L404" s="7"/>
      <c r="N404" s="26">
        <v>0.2</v>
      </c>
      <c r="R404" s="7">
        <v>200</v>
      </c>
    </row>
    <row r="405" spans="1:18" hidden="1" x14ac:dyDescent="0.25">
      <c r="A405" s="7" t="s">
        <v>46</v>
      </c>
    </row>
    <row r="406" spans="1:18" x14ac:dyDescent="0.25">
      <c r="A406" s="7">
        <v>9</v>
      </c>
      <c r="B406" s="20" t="s">
        <v>186</v>
      </c>
      <c r="C406" s="20"/>
      <c r="D406" s="67" t="s">
        <v>92</v>
      </c>
      <c r="E406" s="68"/>
      <c r="F406" s="68"/>
      <c r="G406" s="22" t="s">
        <v>44</v>
      </c>
      <c r="H406" s="23">
        <v>1</v>
      </c>
      <c r="I406" s="23"/>
      <c r="J406" s="24"/>
      <c r="K406" s="25">
        <f>IF(AND(H406= "",I406= ""), 0, ROUND(ROUND(J406, 2) * ROUND(IF(I406="",H406,I406),  0), 2))</f>
        <v>0</v>
      </c>
      <c r="L406" s="7"/>
      <c r="N406" s="26">
        <v>0.2</v>
      </c>
      <c r="R406" s="7">
        <v>200</v>
      </c>
    </row>
    <row r="407" spans="1:18" hidden="1" x14ac:dyDescent="0.25">
      <c r="A407" s="7" t="s">
        <v>46</v>
      </c>
    </row>
    <row r="408" spans="1:18" x14ac:dyDescent="0.25">
      <c r="A408" s="7" t="s">
        <v>66</v>
      </c>
      <c r="B408" s="21"/>
      <c r="C408" s="21"/>
      <c r="D408" s="69"/>
      <c r="E408" s="69"/>
      <c r="F408" s="69"/>
      <c r="K408" s="21"/>
    </row>
    <row r="409" spans="1:18" x14ac:dyDescent="0.25">
      <c r="B409" s="21"/>
      <c r="C409" s="21"/>
      <c r="D409" s="72" t="s">
        <v>84</v>
      </c>
      <c r="E409" s="73"/>
      <c r="F409" s="73"/>
      <c r="G409" s="70"/>
      <c r="H409" s="70"/>
      <c r="I409" s="70"/>
      <c r="J409" s="70"/>
      <c r="K409" s="71"/>
    </row>
    <row r="410" spans="1:18" x14ac:dyDescent="0.25">
      <c r="B410" s="21"/>
      <c r="C410" s="21"/>
      <c r="D410" s="75"/>
      <c r="E410" s="48"/>
      <c r="F410" s="48"/>
      <c r="G410" s="48"/>
      <c r="H410" s="48"/>
      <c r="I410" s="48"/>
      <c r="J410" s="48"/>
      <c r="K410" s="74"/>
    </row>
    <row r="411" spans="1:18" x14ac:dyDescent="0.25">
      <c r="B411" s="21"/>
      <c r="C411" s="21"/>
      <c r="D411" s="78" t="s">
        <v>47</v>
      </c>
      <c r="E411" s="79"/>
      <c r="F411" s="79"/>
      <c r="G411" s="76">
        <f>SUMIF(L400:L408, IF(L399="","",L399), K400:K408)</f>
        <v>0</v>
      </c>
      <c r="H411" s="76"/>
      <c r="I411" s="76"/>
      <c r="J411" s="76"/>
      <c r="K411" s="77"/>
    </row>
    <row r="412" spans="1:18" hidden="1" x14ac:dyDescent="0.25">
      <c r="B412" s="21"/>
      <c r="C412" s="21"/>
      <c r="D412" s="82" t="s">
        <v>48</v>
      </c>
      <c r="E412" s="83"/>
      <c r="F412" s="83"/>
      <c r="G412" s="80">
        <f>ROUND(SUMIF(L400:L408, IF(L399="","",L399), K400:K408) * 0.2, 2)</f>
        <v>0</v>
      </c>
      <c r="H412" s="80"/>
      <c r="I412" s="80"/>
      <c r="J412" s="80"/>
      <c r="K412" s="81"/>
    </row>
    <row r="413" spans="1:18" hidden="1" x14ac:dyDescent="0.25">
      <c r="B413" s="21"/>
      <c r="C413" s="21"/>
      <c r="D413" s="78" t="s">
        <v>49</v>
      </c>
      <c r="E413" s="79"/>
      <c r="F413" s="79"/>
      <c r="G413" s="76">
        <f>SUM(G411:G412)</f>
        <v>0</v>
      </c>
      <c r="H413" s="76"/>
      <c r="I413" s="76"/>
      <c r="J413" s="76"/>
      <c r="K413" s="77"/>
    </row>
    <row r="414" spans="1:18" x14ac:dyDescent="0.25">
      <c r="A414" s="7">
        <v>4</v>
      </c>
      <c r="B414" s="17" t="s">
        <v>187</v>
      </c>
      <c r="C414" s="17"/>
      <c r="D414" s="84" t="s">
        <v>94</v>
      </c>
      <c r="E414" s="84"/>
      <c r="F414" s="84"/>
      <c r="G414" s="27"/>
      <c r="H414" s="27"/>
      <c r="I414" s="27"/>
      <c r="J414" s="27"/>
      <c r="K414" s="28"/>
      <c r="L414" s="7"/>
    </row>
    <row r="415" spans="1:18" x14ac:dyDescent="0.25">
      <c r="A415" s="7">
        <v>9</v>
      </c>
      <c r="B415" s="20" t="s">
        <v>188</v>
      </c>
      <c r="C415" s="20"/>
      <c r="D415" s="67" t="s">
        <v>96</v>
      </c>
      <c r="E415" s="68"/>
      <c r="F415" s="68"/>
      <c r="G415" s="22" t="s">
        <v>12</v>
      </c>
      <c r="H415" s="23">
        <v>2</v>
      </c>
      <c r="I415" s="23"/>
      <c r="J415" s="24"/>
      <c r="K415" s="25">
        <f>IF(AND(H415= "",I415= ""), 0, ROUND(ROUND(J415, 2) * ROUND(IF(I415="",H415,I415),  0), 2))</f>
        <v>0</v>
      </c>
      <c r="L415" s="7"/>
      <c r="N415" s="26">
        <v>0.2</v>
      </c>
      <c r="R415" s="7">
        <v>200</v>
      </c>
    </row>
    <row r="416" spans="1:18" hidden="1" x14ac:dyDescent="0.25">
      <c r="A416" s="7" t="s">
        <v>46</v>
      </c>
    </row>
    <row r="417" spans="1:18" x14ac:dyDescent="0.25">
      <c r="A417" s="7">
        <v>9</v>
      </c>
      <c r="B417" s="20" t="s">
        <v>189</v>
      </c>
      <c r="C417" s="20"/>
      <c r="D417" s="67" t="s">
        <v>98</v>
      </c>
      <c r="E417" s="68"/>
      <c r="F417" s="68"/>
      <c r="G417" s="22" t="s">
        <v>12</v>
      </c>
      <c r="H417" s="23">
        <v>4</v>
      </c>
      <c r="I417" s="23"/>
      <c r="J417" s="24"/>
      <c r="K417" s="25">
        <f>IF(AND(H417= "",I417= ""), 0, ROUND(ROUND(J417, 2) * ROUND(IF(I417="",H417,I417),  0), 2))</f>
        <v>0</v>
      </c>
      <c r="L417" s="7"/>
      <c r="N417" s="26">
        <v>0.2</v>
      </c>
      <c r="R417" s="7">
        <v>200</v>
      </c>
    </row>
    <row r="418" spans="1:18" hidden="1" x14ac:dyDescent="0.25">
      <c r="A418" s="7" t="s">
        <v>46</v>
      </c>
    </row>
    <row r="419" spans="1:18" x14ac:dyDescent="0.25">
      <c r="A419" s="7">
        <v>9</v>
      </c>
      <c r="B419" s="20" t="s">
        <v>190</v>
      </c>
      <c r="C419" s="20"/>
      <c r="D419" s="67" t="s">
        <v>100</v>
      </c>
      <c r="E419" s="68"/>
      <c r="F419" s="68"/>
      <c r="G419" s="22" t="s">
        <v>12</v>
      </c>
      <c r="H419" s="23">
        <v>3</v>
      </c>
      <c r="I419" s="23"/>
      <c r="J419" s="24"/>
      <c r="K419" s="25">
        <f>IF(AND(H419= "",I419= ""), 0, ROUND(ROUND(J419, 2) * ROUND(IF(I419="",H419,I419),  0), 2))</f>
        <v>0</v>
      </c>
      <c r="L419" s="7"/>
      <c r="N419" s="26">
        <v>0.2</v>
      </c>
      <c r="R419" s="7">
        <v>200</v>
      </c>
    </row>
    <row r="420" spans="1:18" hidden="1" x14ac:dyDescent="0.25">
      <c r="A420" s="7" t="s">
        <v>46</v>
      </c>
    </row>
    <row r="421" spans="1:18" x14ac:dyDescent="0.25">
      <c r="A421" s="7">
        <v>9</v>
      </c>
      <c r="B421" s="20" t="s">
        <v>191</v>
      </c>
      <c r="C421" s="20"/>
      <c r="D421" s="67" t="s">
        <v>102</v>
      </c>
      <c r="E421" s="68"/>
      <c r="F421" s="68"/>
      <c r="G421" s="22" t="s">
        <v>12</v>
      </c>
      <c r="H421" s="23">
        <v>3</v>
      </c>
      <c r="I421" s="23"/>
      <c r="J421" s="24"/>
      <c r="K421" s="25">
        <f>IF(AND(H421= "",I421= ""), 0, ROUND(ROUND(J421, 2) * ROUND(IF(I421="",H421,I421),  0), 2))</f>
        <v>0</v>
      </c>
      <c r="L421" s="7"/>
      <c r="N421" s="26">
        <v>0.2</v>
      </c>
      <c r="R421" s="7">
        <v>200</v>
      </c>
    </row>
    <row r="422" spans="1:18" hidden="1" x14ac:dyDescent="0.25">
      <c r="A422" s="7" t="s">
        <v>46</v>
      </c>
    </row>
    <row r="423" spans="1:18" x14ac:dyDescent="0.25">
      <c r="A423" s="7">
        <v>9</v>
      </c>
      <c r="B423" s="20" t="s">
        <v>192</v>
      </c>
      <c r="C423" s="20"/>
      <c r="D423" s="67" t="s">
        <v>104</v>
      </c>
      <c r="E423" s="68"/>
      <c r="F423" s="68"/>
      <c r="G423" s="22" t="s">
        <v>44</v>
      </c>
      <c r="H423" s="23">
        <v>10</v>
      </c>
      <c r="I423" s="23"/>
      <c r="J423" s="24"/>
      <c r="K423" s="25">
        <f>IF(AND(H423= "",I423= ""), 0, ROUND(ROUND(J423, 2) * ROUND(IF(I423="",H423,I423),  0), 2))</f>
        <v>0</v>
      </c>
      <c r="L423" s="7"/>
      <c r="N423" s="26">
        <v>0.2</v>
      </c>
      <c r="R423" s="7">
        <v>200</v>
      </c>
    </row>
    <row r="424" spans="1:18" hidden="1" x14ac:dyDescent="0.25">
      <c r="A424" s="7" t="s">
        <v>46</v>
      </c>
    </row>
    <row r="425" spans="1:18" x14ac:dyDescent="0.25">
      <c r="A425" s="7" t="s">
        <v>66</v>
      </c>
      <c r="B425" s="21"/>
      <c r="C425" s="21"/>
      <c r="D425" s="69"/>
      <c r="E425" s="69"/>
      <c r="F425" s="69"/>
      <c r="K425" s="21"/>
    </row>
    <row r="426" spans="1:18" x14ac:dyDescent="0.25">
      <c r="B426" s="21"/>
      <c r="C426" s="21"/>
      <c r="D426" s="72" t="s">
        <v>94</v>
      </c>
      <c r="E426" s="73"/>
      <c r="F426" s="73"/>
      <c r="G426" s="70"/>
      <c r="H426" s="70"/>
      <c r="I426" s="70"/>
      <c r="J426" s="70"/>
      <c r="K426" s="71"/>
    </row>
    <row r="427" spans="1:18" x14ac:dyDescent="0.25">
      <c r="B427" s="21"/>
      <c r="C427" s="21"/>
      <c r="D427" s="75"/>
      <c r="E427" s="48"/>
      <c r="F427" s="48"/>
      <c r="G427" s="48"/>
      <c r="H427" s="48"/>
      <c r="I427" s="48"/>
      <c r="J427" s="48"/>
      <c r="K427" s="74"/>
    </row>
    <row r="428" spans="1:18" x14ac:dyDescent="0.25">
      <c r="B428" s="21"/>
      <c r="C428" s="21"/>
      <c r="D428" s="78" t="s">
        <v>47</v>
      </c>
      <c r="E428" s="79"/>
      <c r="F428" s="79"/>
      <c r="G428" s="76">
        <f>SUMIF(L415:L425, IF(L414="","",L414), K415:K425)</f>
        <v>0</v>
      </c>
      <c r="H428" s="76"/>
      <c r="I428" s="76"/>
      <c r="J428" s="76"/>
      <c r="K428" s="77"/>
    </row>
    <row r="429" spans="1:18" hidden="1" x14ac:dyDescent="0.25">
      <c r="B429" s="21"/>
      <c r="C429" s="21"/>
      <c r="D429" s="82" t="s">
        <v>48</v>
      </c>
      <c r="E429" s="83"/>
      <c r="F429" s="83"/>
      <c r="G429" s="80">
        <f>ROUND(SUMIF(L415:L425, IF(L414="","",L414), K415:K425) * 0.2, 2)</f>
        <v>0</v>
      </c>
      <c r="H429" s="80"/>
      <c r="I429" s="80"/>
      <c r="J429" s="80"/>
      <c r="K429" s="81"/>
    </row>
    <row r="430" spans="1:18" hidden="1" x14ac:dyDescent="0.25">
      <c r="B430" s="21"/>
      <c r="C430" s="21"/>
      <c r="D430" s="78" t="s">
        <v>49</v>
      </c>
      <c r="E430" s="79"/>
      <c r="F430" s="79"/>
      <c r="G430" s="76">
        <f>SUM(G428:G429)</f>
        <v>0</v>
      </c>
      <c r="H430" s="76"/>
      <c r="I430" s="76"/>
      <c r="J430" s="76"/>
      <c r="K430" s="77"/>
    </row>
    <row r="431" spans="1:18" x14ac:dyDescent="0.25">
      <c r="A431" s="7">
        <v>4</v>
      </c>
      <c r="B431" s="17" t="s">
        <v>193</v>
      </c>
      <c r="C431" s="17"/>
      <c r="D431" s="84" t="s">
        <v>106</v>
      </c>
      <c r="E431" s="84"/>
      <c r="F431" s="84"/>
      <c r="G431" s="27"/>
      <c r="H431" s="27"/>
      <c r="I431" s="27"/>
      <c r="J431" s="27"/>
      <c r="K431" s="28"/>
      <c r="L431" s="7"/>
    </row>
    <row r="432" spans="1:18" ht="22.5" customHeight="1" x14ac:dyDescent="0.25">
      <c r="A432" s="7">
        <v>9</v>
      </c>
      <c r="B432" s="20" t="s">
        <v>194</v>
      </c>
      <c r="C432" s="20"/>
      <c r="D432" s="67" t="s">
        <v>143</v>
      </c>
      <c r="E432" s="68"/>
      <c r="F432" s="68"/>
      <c r="G432" s="22" t="s">
        <v>44</v>
      </c>
      <c r="H432" s="23">
        <v>2</v>
      </c>
      <c r="I432" s="23"/>
      <c r="J432" s="24"/>
      <c r="K432" s="25">
        <f>IF(AND(H432= "",I432= ""), 0, ROUND(ROUND(J432, 2) * ROUND(IF(I432="",H432,I432),  0), 2))</f>
        <v>0</v>
      </c>
      <c r="L432" s="7"/>
      <c r="N432" s="26">
        <v>0.2</v>
      </c>
      <c r="R432" s="7">
        <v>200</v>
      </c>
    </row>
    <row r="433" spans="1:18" hidden="1" x14ac:dyDescent="0.25">
      <c r="A433" s="7" t="s">
        <v>45</v>
      </c>
    </row>
    <row r="434" spans="1:18" hidden="1" x14ac:dyDescent="0.25">
      <c r="A434" s="7" t="s">
        <v>45</v>
      </c>
    </row>
    <row r="435" spans="1:18" hidden="1" x14ac:dyDescent="0.25">
      <c r="A435" s="7" t="s">
        <v>65</v>
      </c>
    </row>
    <row r="436" spans="1:18" hidden="1" x14ac:dyDescent="0.25">
      <c r="A436" s="7" t="s">
        <v>46</v>
      </c>
    </row>
    <row r="437" spans="1:18" x14ac:dyDescent="0.25">
      <c r="A437" s="7">
        <v>9</v>
      </c>
      <c r="B437" s="20" t="s">
        <v>195</v>
      </c>
      <c r="C437" s="20"/>
      <c r="D437" s="67" t="s">
        <v>110</v>
      </c>
      <c r="E437" s="68"/>
      <c r="F437" s="68"/>
      <c r="G437" s="22" t="s">
        <v>44</v>
      </c>
      <c r="H437" s="23">
        <v>1</v>
      </c>
      <c r="I437" s="23"/>
      <c r="J437" s="24"/>
      <c r="K437" s="25">
        <f>IF(AND(H437= "",I437= ""), 0, ROUND(ROUND(J437, 2) * ROUND(IF(I437="",H437,I437),  0), 2))</f>
        <v>0</v>
      </c>
      <c r="L437" s="7"/>
      <c r="N437" s="26">
        <v>0.2</v>
      </c>
      <c r="R437" s="7">
        <v>200</v>
      </c>
    </row>
    <row r="438" spans="1:18" hidden="1" x14ac:dyDescent="0.25">
      <c r="A438" s="7" t="s">
        <v>65</v>
      </c>
    </row>
    <row r="439" spans="1:18" hidden="1" x14ac:dyDescent="0.25">
      <c r="A439" s="7" t="s">
        <v>46</v>
      </c>
    </row>
    <row r="440" spans="1:18" x14ac:dyDescent="0.25">
      <c r="A440" s="7" t="s">
        <v>66</v>
      </c>
      <c r="B440" s="21"/>
      <c r="C440" s="21"/>
      <c r="D440" s="69"/>
      <c r="E440" s="69"/>
      <c r="F440" s="69"/>
      <c r="K440" s="21"/>
    </row>
    <row r="441" spans="1:18" x14ac:dyDescent="0.25">
      <c r="B441" s="21"/>
      <c r="C441" s="21"/>
      <c r="D441" s="72" t="s">
        <v>106</v>
      </c>
      <c r="E441" s="73"/>
      <c r="F441" s="73"/>
      <c r="G441" s="70"/>
      <c r="H441" s="70"/>
      <c r="I441" s="70"/>
      <c r="J441" s="70"/>
      <c r="K441" s="71"/>
    </row>
    <row r="442" spans="1:18" x14ac:dyDescent="0.25">
      <c r="B442" s="21"/>
      <c r="C442" s="21"/>
      <c r="D442" s="75"/>
      <c r="E442" s="48"/>
      <c r="F442" s="48"/>
      <c r="G442" s="48"/>
      <c r="H442" s="48"/>
      <c r="I442" s="48"/>
      <c r="J442" s="48"/>
      <c r="K442" s="74"/>
    </row>
    <row r="443" spans="1:18" x14ac:dyDescent="0.25">
      <c r="B443" s="21"/>
      <c r="C443" s="21"/>
      <c r="D443" s="78" t="s">
        <v>47</v>
      </c>
      <c r="E443" s="79"/>
      <c r="F443" s="79"/>
      <c r="G443" s="76">
        <f>SUMIF(L432:L440, IF(L431="","",L431), K432:K440)</f>
        <v>0</v>
      </c>
      <c r="H443" s="76"/>
      <c r="I443" s="76"/>
      <c r="J443" s="76"/>
      <c r="K443" s="77"/>
    </row>
    <row r="444" spans="1:18" hidden="1" x14ac:dyDescent="0.25">
      <c r="B444" s="21"/>
      <c r="C444" s="21"/>
      <c r="D444" s="82" t="s">
        <v>48</v>
      </c>
      <c r="E444" s="83"/>
      <c r="F444" s="83"/>
      <c r="G444" s="80">
        <f>ROUND(SUMIF(L432:L440, IF(L431="","",L431), K432:K440) * 0.2, 2)</f>
        <v>0</v>
      </c>
      <c r="H444" s="80"/>
      <c r="I444" s="80"/>
      <c r="J444" s="80"/>
      <c r="K444" s="81"/>
    </row>
    <row r="445" spans="1:18" hidden="1" x14ac:dyDescent="0.25">
      <c r="B445" s="21"/>
      <c r="C445" s="21"/>
      <c r="D445" s="78" t="s">
        <v>49</v>
      </c>
      <c r="E445" s="79"/>
      <c r="F445" s="79"/>
      <c r="G445" s="76">
        <f>SUM(G443:G444)</f>
        <v>0</v>
      </c>
      <c r="H445" s="76"/>
      <c r="I445" s="76"/>
      <c r="J445" s="76"/>
      <c r="K445" s="77"/>
    </row>
    <row r="446" spans="1:18" x14ac:dyDescent="0.25">
      <c r="A446" s="7">
        <v>4</v>
      </c>
      <c r="B446" s="17" t="s">
        <v>196</v>
      </c>
      <c r="C446" s="17"/>
      <c r="D446" s="84" t="s">
        <v>112</v>
      </c>
      <c r="E446" s="84"/>
      <c r="F446" s="84"/>
      <c r="G446" s="27"/>
      <c r="H446" s="27"/>
      <c r="I446" s="27"/>
      <c r="J446" s="27"/>
      <c r="K446" s="28"/>
      <c r="L446" s="7"/>
    </row>
    <row r="447" spans="1:18" x14ac:dyDescent="0.25">
      <c r="A447" s="7">
        <v>9</v>
      </c>
      <c r="B447" s="20" t="s">
        <v>197</v>
      </c>
      <c r="C447" s="20"/>
      <c r="D447" s="67" t="s">
        <v>114</v>
      </c>
      <c r="E447" s="68"/>
      <c r="F447" s="68"/>
      <c r="G447" s="22" t="s">
        <v>80</v>
      </c>
      <c r="H447" s="23">
        <v>1</v>
      </c>
      <c r="I447" s="23"/>
      <c r="J447" s="24"/>
      <c r="K447" s="25">
        <f>IF(AND(H447= "",I447= ""), 0, ROUND(ROUND(J447, 2) * ROUND(IF(I447="",H447,I447),  0), 2))</f>
        <v>0</v>
      </c>
      <c r="L447" s="7"/>
      <c r="N447" s="26">
        <v>0.2</v>
      </c>
      <c r="R447" s="7">
        <v>200</v>
      </c>
    </row>
    <row r="448" spans="1:18" hidden="1" x14ac:dyDescent="0.25">
      <c r="A448" s="7" t="s">
        <v>46</v>
      </c>
    </row>
    <row r="449" spans="1:18" x14ac:dyDescent="0.25">
      <c r="A449" s="7">
        <v>9</v>
      </c>
      <c r="B449" s="20" t="s">
        <v>198</v>
      </c>
      <c r="C449" s="20"/>
      <c r="D449" s="67" t="s">
        <v>118</v>
      </c>
      <c r="E449" s="68"/>
      <c r="F449" s="68"/>
      <c r="G449" s="22" t="s">
        <v>80</v>
      </c>
      <c r="H449" s="23">
        <v>1</v>
      </c>
      <c r="I449" s="23"/>
      <c r="J449" s="24"/>
      <c r="K449" s="25">
        <f>IF(AND(H449= "",I449= ""), 0, ROUND(ROUND(J449, 2) * ROUND(IF(I449="",H449,I449),  0), 2))</f>
        <v>0</v>
      </c>
      <c r="L449" s="7"/>
      <c r="N449" s="26">
        <v>0.2</v>
      </c>
      <c r="R449" s="7">
        <v>200</v>
      </c>
    </row>
    <row r="450" spans="1:18" hidden="1" x14ac:dyDescent="0.25">
      <c r="A450" s="7" t="s">
        <v>46</v>
      </c>
    </row>
    <row r="451" spans="1:18" x14ac:dyDescent="0.25">
      <c r="A451" s="7" t="s">
        <v>66</v>
      </c>
      <c r="B451" s="21"/>
      <c r="C451" s="21"/>
      <c r="D451" s="69"/>
      <c r="E451" s="69"/>
      <c r="F451" s="69"/>
      <c r="K451" s="21"/>
    </row>
    <row r="452" spans="1:18" x14ac:dyDescent="0.25">
      <c r="B452" s="21"/>
      <c r="C452" s="21"/>
      <c r="D452" s="72" t="s">
        <v>112</v>
      </c>
      <c r="E452" s="73"/>
      <c r="F452" s="73"/>
      <c r="G452" s="70"/>
      <c r="H452" s="70"/>
      <c r="I452" s="70"/>
      <c r="J452" s="70"/>
      <c r="K452" s="71"/>
    </row>
    <row r="453" spans="1:18" x14ac:dyDescent="0.25">
      <c r="B453" s="21"/>
      <c r="C453" s="21"/>
      <c r="D453" s="75"/>
      <c r="E453" s="48"/>
      <c r="F453" s="48"/>
      <c r="G453" s="48"/>
      <c r="H453" s="48"/>
      <c r="I453" s="48"/>
      <c r="J453" s="48"/>
      <c r="K453" s="74"/>
    </row>
    <row r="454" spans="1:18" x14ac:dyDescent="0.25">
      <c r="B454" s="21"/>
      <c r="C454" s="21"/>
      <c r="D454" s="78" t="s">
        <v>47</v>
      </c>
      <c r="E454" s="79"/>
      <c r="F454" s="79"/>
      <c r="G454" s="76">
        <f>SUMIF(L447:L451, IF(L446="","",L446), K447:K451)</f>
        <v>0</v>
      </c>
      <c r="H454" s="76"/>
      <c r="I454" s="76"/>
      <c r="J454" s="76"/>
      <c r="K454" s="77"/>
    </row>
    <row r="455" spans="1:18" hidden="1" x14ac:dyDescent="0.25">
      <c r="B455" s="21"/>
      <c r="C455" s="21"/>
      <c r="D455" s="82" t="s">
        <v>48</v>
      </c>
      <c r="E455" s="83"/>
      <c r="F455" s="83"/>
      <c r="G455" s="80">
        <f>ROUND(SUMIF(L447:L451, IF(L446="","",L446), K447:K451) * 0.2, 2)</f>
        <v>0</v>
      </c>
      <c r="H455" s="80"/>
      <c r="I455" s="80"/>
      <c r="J455" s="80"/>
      <c r="K455" s="81"/>
    </row>
    <row r="456" spans="1:18" hidden="1" x14ac:dyDescent="0.25">
      <c r="B456" s="21"/>
      <c r="C456" s="21"/>
      <c r="D456" s="78" t="s">
        <v>49</v>
      </c>
      <c r="E456" s="79"/>
      <c r="F456" s="79"/>
      <c r="G456" s="76">
        <f>SUM(G454:G455)</f>
        <v>0</v>
      </c>
      <c r="H456" s="76"/>
      <c r="I456" s="76"/>
      <c r="J456" s="76"/>
      <c r="K456" s="77"/>
    </row>
    <row r="457" spans="1:18" x14ac:dyDescent="0.25">
      <c r="A457" s="7" t="s">
        <v>40</v>
      </c>
      <c r="B457" s="21"/>
      <c r="C457" s="21"/>
      <c r="D457" s="69"/>
      <c r="E457" s="69"/>
      <c r="F457" s="69"/>
      <c r="K457" s="21"/>
    </row>
    <row r="458" spans="1:18" x14ac:dyDescent="0.25">
      <c r="B458" s="21"/>
      <c r="C458" s="21"/>
      <c r="D458" s="72" t="s">
        <v>174</v>
      </c>
      <c r="E458" s="73"/>
      <c r="F458" s="73"/>
      <c r="G458" s="70"/>
      <c r="H458" s="70"/>
      <c r="I458" s="70"/>
      <c r="J458" s="70"/>
      <c r="K458" s="71"/>
    </row>
    <row r="459" spans="1:18" x14ac:dyDescent="0.25">
      <c r="B459" s="21"/>
      <c r="C459" s="21"/>
      <c r="D459" s="75"/>
      <c r="E459" s="48"/>
      <c r="F459" s="48"/>
      <c r="G459" s="48"/>
      <c r="H459" s="48"/>
      <c r="I459" s="48"/>
      <c r="J459" s="48"/>
      <c r="K459" s="74"/>
    </row>
    <row r="460" spans="1:18" x14ac:dyDescent="0.25">
      <c r="B460" s="21"/>
      <c r="C460" s="21"/>
      <c r="D460" s="78" t="s">
        <v>47</v>
      </c>
      <c r="E460" s="79"/>
      <c r="F460" s="79"/>
      <c r="G460" s="76">
        <f>SUMIF(L373:L457, IF(L372="","",L372), K373:K457)</f>
        <v>0</v>
      </c>
      <c r="H460" s="76"/>
      <c r="I460" s="76"/>
      <c r="J460" s="76"/>
      <c r="K460" s="77"/>
    </row>
    <row r="461" spans="1:18" hidden="1" x14ac:dyDescent="0.25">
      <c r="B461" s="21"/>
      <c r="C461" s="21"/>
      <c r="D461" s="82" t="s">
        <v>48</v>
      </c>
      <c r="E461" s="83"/>
      <c r="F461" s="83"/>
      <c r="G461" s="80">
        <f>ROUND(SUMIF(L373:L457, IF(L372="","",L372), K373:K457) * 0.2, 2)</f>
        <v>0</v>
      </c>
      <c r="H461" s="80"/>
      <c r="I461" s="80"/>
      <c r="J461" s="80"/>
      <c r="K461" s="81"/>
    </row>
    <row r="462" spans="1:18" hidden="1" x14ac:dyDescent="0.25">
      <c r="B462" s="21"/>
      <c r="C462" s="21"/>
      <c r="D462" s="78" t="s">
        <v>49</v>
      </c>
      <c r="E462" s="79"/>
      <c r="F462" s="79"/>
      <c r="G462" s="76">
        <f>SUM(G460:G461)</f>
        <v>0</v>
      </c>
      <c r="H462" s="76"/>
      <c r="I462" s="76"/>
      <c r="J462" s="76"/>
      <c r="K462" s="77"/>
    </row>
    <row r="463" spans="1:18" ht="15.75" customHeight="1" x14ac:dyDescent="0.25">
      <c r="A463" s="7">
        <v>3</v>
      </c>
      <c r="B463" s="17">
        <v>7</v>
      </c>
      <c r="C463" s="17"/>
      <c r="D463" s="66" t="s">
        <v>199</v>
      </c>
      <c r="E463" s="66"/>
      <c r="F463" s="66"/>
      <c r="G463" s="18"/>
      <c r="H463" s="18"/>
      <c r="I463" s="18"/>
      <c r="J463" s="18"/>
      <c r="K463" s="19"/>
      <c r="L463" s="7"/>
    </row>
    <row r="464" spans="1:18" hidden="1" x14ac:dyDescent="0.25">
      <c r="A464" s="7" t="s">
        <v>120</v>
      </c>
    </row>
    <row r="465" spans="1:18" x14ac:dyDescent="0.25">
      <c r="A465" s="7">
        <v>4</v>
      </c>
      <c r="B465" s="17" t="s">
        <v>200</v>
      </c>
      <c r="C465" s="17"/>
      <c r="D465" s="84" t="s">
        <v>52</v>
      </c>
      <c r="E465" s="84"/>
      <c r="F465" s="84"/>
      <c r="G465" s="27"/>
      <c r="H465" s="27"/>
      <c r="I465" s="27"/>
      <c r="J465" s="27"/>
      <c r="K465" s="28"/>
      <c r="L465" s="7"/>
    </row>
    <row r="466" spans="1:18" ht="22.5" customHeight="1" x14ac:dyDescent="0.25">
      <c r="A466" s="7">
        <v>9</v>
      </c>
      <c r="B466" s="20" t="s">
        <v>201</v>
      </c>
      <c r="C466" s="20"/>
      <c r="D466" s="67" t="s">
        <v>57</v>
      </c>
      <c r="E466" s="68"/>
      <c r="F466" s="68"/>
      <c r="G466" s="22" t="s">
        <v>44</v>
      </c>
      <c r="H466" s="23">
        <v>1</v>
      </c>
      <c r="I466" s="23"/>
      <c r="J466" s="24"/>
      <c r="K466" s="25">
        <f>IF(AND(H466= "",I466= ""), 0, ROUND(ROUND(J466, 2) * ROUND(IF(I466="",H466,I466),  0), 2))</f>
        <v>0</v>
      </c>
      <c r="L466" s="7"/>
      <c r="N466" s="26">
        <v>0.2</v>
      </c>
      <c r="R466" s="7">
        <v>200</v>
      </c>
    </row>
    <row r="467" spans="1:18" hidden="1" x14ac:dyDescent="0.25">
      <c r="A467" s="7" t="s">
        <v>45</v>
      </c>
    </row>
    <row r="468" spans="1:18" hidden="1" x14ac:dyDescent="0.25">
      <c r="A468" s="7" t="s">
        <v>46</v>
      </c>
    </row>
    <row r="469" spans="1:18" x14ac:dyDescent="0.25">
      <c r="A469" s="7">
        <v>9</v>
      </c>
      <c r="B469" s="20" t="s">
        <v>202</v>
      </c>
      <c r="C469" s="20"/>
      <c r="D469" s="67" t="s">
        <v>203</v>
      </c>
      <c r="E469" s="68"/>
      <c r="F469" s="68"/>
      <c r="G469" s="22" t="s">
        <v>44</v>
      </c>
      <c r="H469" s="23">
        <v>1</v>
      </c>
      <c r="I469" s="23"/>
      <c r="J469" s="24"/>
      <c r="K469" s="25">
        <f>IF(AND(H469= "",I469= ""), 0, ROUND(ROUND(J469, 2) * ROUND(IF(I469="",H469,I469),  0), 2))</f>
        <v>0</v>
      </c>
      <c r="L469" s="7"/>
      <c r="N469" s="26">
        <v>0.2</v>
      </c>
      <c r="R469" s="7">
        <v>200</v>
      </c>
    </row>
    <row r="470" spans="1:18" hidden="1" x14ac:dyDescent="0.25">
      <c r="A470" s="7" t="s">
        <v>45</v>
      </c>
    </row>
    <row r="471" spans="1:18" hidden="1" x14ac:dyDescent="0.25">
      <c r="A471" s="7" t="s">
        <v>46</v>
      </c>
    </row>
    <row r="472" spans="1:18" x14ac:dyDescent="0.25">
      <c r="A472" s="7">
        <v>9</v>
      </c>
      <c r="B472" s="20" t="s">
        <v>204</v>
      </c>
      <c r="C472" s="20"/>
      <c r="D472" s="67" t="s">
        <v>59</v>
      </c>
      <c r="E472" s="68"/>
      <c r="F472" s="68"/>
      <c r="G472" s="22" t="s">
        <v>44</v>
      </c>
      <c r="H472" s="23">
        <v>1</v>
      </c>
      <c r="I472" s="23"/>
      <c r="J472" s="24"/>
      <c r="K472" s="25">
        <f>IF(AND(H472= "",I472= ""), 0, ROUND(ROUND(J472, 2) * ROUND(IF(I472="",H472,I472),  0), 2))</f>
        <v>0</v>
      </c>
      <c r="L472" s="7"/>
      <c r="N472" s="26">
        <v>0.2</v>
      </c>
      <c r="R472" s="7">
        <v>200</v>
      </c>
    </row>
    <row r="473" spans="1:18" hidden="1" x14ac:dyDescent="0.25">
      <c r="A473" s="7" t="s">
        <v>46</v>
      </c>
    </row>
    <row r="474" spans="1:18" x14ac:dyDescent="0.25">
      <c r="A474" s="7">
        <v>9</v>
      </c>
      <c r="B474" s="20" t="s">
        <v>205</v>
      </c>
      <c r="C474" s="20"/>
      <c r="D474" s="67" t="s">
        <v>64</v>
      </c>
      <c r="E474" s="68"/>
      <c r="F474" s="68"/>
      <c r="G474" s="22" t="s">
        <v>44</v>
      </c>
      <c r="H474" s="23">
        <v>1</v>
      </c>
      <c r="I474" s="23"/>
      <c r="J474" s="24"/>
      <c r="K474" s="25">
        <f>IF(AND(H474= "",I474= ""), 0, ROUND(ROUND(J474, 2) * ROUND(IF(I474="",H474,I474),  0), 2))</f>
        <v>0</v>
      </c>
      <c r="L474" s="7"/>
      <c r="N474" s="26">
        <v>0.2</v>
      </c>
      <c r="R474" s="7">
        <v>200</v>
      </c>
    </row>
    <row r="475" spans="1:18" hidden="1" x14ac:dyDescent="0.25">
      <c r="A475" s="7" t="s">
        <v>46</v>
      </c>
    </row>
    <row r="476" spans="1:18" x14ac:dyDescent="0.25">
      <c r="A476" s="7" t="s">
        <v>66</v>
      </c>
      <c r="B476" s="21"/>
      <c r="C476" s="21"/>
      <c r="D476" s="69"/>
      <c r="E476" s="69"/>
      <c r="F476" s="69"/>
      <c r="K476" s="21"/>
    </row>
    <row r="477" spans="1:18" x14ac:dyDescent="0.25">
      <c r="B477" s="21"/>
      <c r="C477" s="21"/>
      <c r="D477" s="72" t="s">
        <v>52</v>
      </c>
      <c r="E477" s="73"/>
      <c r="F477" s="73"/>
      <c r="G477" s="70"/>
      <c r="H477" s="70"/>
      <c r="I477" s="70"/>
      <c r="J477" s="70"/>
      <c r="K477" s="71"/>
    </row>
    <row r="478" spans="1:18" x14ac:dyDescent="0.25">
      <c r="B478" s="21"/>
      <c r="C478" s="21"/>
      <c r="D478" s="75"/>
      <c r="E478" s="48"/>
      <c r="F478" s="48"/>
      <c r="G478" s="48"/>
      <c r="H478" s="48"/>
      <c r="I478" s="48"/>
      <c r="J478" s="48"/>
      <c r="K478" s="74"/>
    </row>
    <row r="479" spans="1:18" x14ac:dyDescent="0.25">
      <c r="B479" s="21"/>
      <c r="C479" s="21"/>
      <c r="D479" s="78" t="s">
        <v>47</v>
      </c>
      <c r="E479" s="79"/>
      <c r="F479" s="79"/>
      <c r="G479" s="76">
        <f>SUMIF(L466:L476, IF(L465="","",L465), K466:K476)</f>
        <v>0</v>
      </c>
      <c r="H479" s="76"/>
      <c r="I479" s="76"/>
      <c r="J479" s="76"/>
      <c r="K479" s="77"/>
    </row>
    <row r="480" spans="1:18" hidden="1" x14ac:dyDescent="0.25">
      <c r="B480" s="21"/>
      <c r="C480" s="21"/>
      <c r="D480" s="82" t="s">
        <v>48</v>
      </c>
      <c r="E480" s="83"/>
      <c r="F480" s="83"/>
      <c r="G480" s="80">
        <f>ROUND(SUMIF(L466:L476, IF(L465="","",L465), K466:K476) * 0.2, 2)</f>
        <v>0</v>
      </c>
      <c r="H480" s="80"/>
      <c r="I480" s="80"/>
      <c r="J480" s="80"/>
      <c r="K480" s="81"/>
    </row>
    <row r="481" spans="1:18" hidden="1" x14ac:dyDescent="0.25">
      <c r="B481" s="21"/>
      <c r="C481" s="21"/>
      <c r="D481" s="78" t="s">
        <v>49</v>
      </c>
      <c r="E481" s="79"/>
      <c r="F481" s="79"/>
      <c r="G481" s="76">
        <f>SUM(G479:G480)</f>
        <v>0</v>
      </c>
      <c r="H481" s="76"/>
      <c r="I481" s="76"/>
      <c r="J481" s="76"/>
      <c r="K481" s="77"/>
    </row>
    <row r="482" spans="1:18" x14ac:dyDescent="0.25">
      <c r="A482" s="7">
        <v>4</v>
      </c>
      <c r="B482" s="17" t="s">
        <v>206</v>
      </c>
      <c r="C482" s="17"/>
      <c r="D482" s="84" t="s">
        <v>68</v>
      </c>
      <c r="E482" s="84"/>
      <c r="F482" s="84"/>
      <c r="G482" s="27"/>
      <c r="H482" s="27"/>
      <c r="I482" s="27"/>
      <c r="J482" s="27"/>
      <c r="K482" s="28"/>
      <c r="L482" s="7"/>
    </row>
    <row r="483" spans="1:18" x14ac:dyDescent="0.25">
      <c r="A483" s="7">
        <v>9</v>
      </c>
      <c r="B483" s="20" t="s">
        <v>207</v>
      </c>
      <c r="C483" s="20"/>
      <c r="D483" s="67" t="s">
        <v>71</v>
      </c>
      <c r="E483" s="68"/>
      <c r="F483" s="68"/>
      <c r="G483" s="22" t="s">
        <v>44</v>
      </c>
      <c r="H483" s="23">
        <v>1</v>
      </c>
      <c r="I483" s="23"/>
      <c r="J483" s="24"/>
      <c r="K483" s="25">
        <f>IF(AND(H483= "",I483= ""), 0, ROUND(ROUND(J483, 2) * ROUND(IF(I483="",H483,I483),  0), 2))</f>
        <v>0</v>
      </c>
      <c r="L483" s="7"/>
      <c r="N483" s="26">
        <v>0.2</v>
      </c>
      <c r="R483" s="7">
        <v>200</v>
      </c>
    </row>
    <row r="484" spans="1:18" hidden="1" x14ac:dyDescent="0.25">
      <c r="A484" s="7" t="s">
        <v>46</v>
      </c>
    </row>
    <row r="485" spans="1:18" x14ac:dyDescent="0.25">
      <c r="A485" s="7">
        <v>9</v>
      </c>
      <c r="B485" s="20" t="s">
        <v>208</v>
      </c>
      <c r="C485" s="20"/>
      <c r="D485" s="67" t="s">
        <v>73</v>
      </c>
      <c r="E485" s="68"/>
      <c r="F485" s="68"/>
      <c r="G485" s="22" t="s">
        <v>44</v>
      </c>
      <c r="H485" s="23">
        <v>1</v>
      </c>
      <c r="I485" s="23"/>
      <c r="J485" s="24"/>
      <c r="K485" s="25">
        <f>IF(AND(H485= "",I485= ""), 0, ROUND(ROUND(J485, 2) * ROUND(IF(I485="",H485,I485),  0), 2))</f>
        <v>0</v>
      </c>
      <c r="L485" s="7"/>
      <c r="N485" s="26">
        <v>0.2</v>
      </c>
      <c r="R485" s="7">
        <v>200</v>
      </c>
    </row>
    <row r="486" spans="1:18" hidden="1" x14ac:dyDescent="0.25">
      <c r="A486" s="7" t="s">
        <v>46</v>
      </c>
    </row>
    <row r="487" spans="1:18" x14ac:dyDescent="0.25">
      <c r="A487" s="7" t="s">
        <v>66</v>
      </c>
      <c r="B487" s="21"/>
      <c r="C487" s="21"/>
      <c r="D487" s="69"/>
      <c r="E487" s="69"/>
      <c r="F487" s="69"/>
      <c r="K487" s="21"/>
    </row>
    <row r="488" spans="1:18" x14ac:dyDescent="0.25">
      <c r="B488" s="21"/>
      <c r="C488" s="21"/>
      <c r="D488" s="72" t="s">
        <v>68</v>
      </c>
      <c r="E488" s="73"/>
      <c r="F488" s="73"/>
      <c r="G488" s="70"/>
      <c r="H488" s="70"/>
      <c r="I488" s="70"/>
      <c r="J488" s="70"/>
      <c r="K488" s="71"/>
    </row>
    <row r="489" spans="1:18" x14ac:dyDescent="0.25">
      <c r="B489" s="21"/>
      <c r="C489" s="21"/>
      <c r="D489" s="75"/>
      <c r="E489" s="48"/>
      <c r="F489" s="48"/>
      <c r="G489" s="48"/>
      <c r="H489" s="48"/>
      <c r="I489" s="48"/>
      <c r="J489" s="48"/>
      <c r="K489" s="74"/>
    </row>
    <row r="490" spans="1:18" x14ac:dyDescent="0.25">
      <c r="B490" s="21"/>
      <c r="C490" s="21"/>
      <c r="D490" s="78" t="s">
        <v>47</v>
      </c>
      <c r="E490" s="79"/>
      <c r="F490" s="79"/>
      <c r="G490" s="76">
        <f>SUMIF(L483:L487, IF(L482="","",L482), K483:K487)</f>
        <v>0</v>
      </c>
      <c r="H490" s="76"/>
      <c r="I490" s="76"/>
      <c r="J490" s="76"/>
      <c r="K490" s="77"/>
    </row>
    <row r="491" spans="1:18" hidden="1" x14ac:dyDescent="0.25">
      <c r="B491" s="21"/>
      <c r="C491" s="21"/>
      <c r="D491" s="82" t="s">
        <v>48</v>
      </c>
      <c r="E491" s="83"/>
      <c r="F491" s="83"/>
      <c r="G491" s="80">
        <f>ROUND(SUMIF(L483:L487, IF(L482="","",L482), K483:K487) * 0.2, 2)</f>
        <v>0</v>
      </c>
      <c r="H491" s="80"/>
      <c r="I491" s="80"/>
      <c r="J491" s="80"/>
      <c r="K491" s="81"/>
    </row>
    <row r="492" spans="1:18" hidden="1" x14ac:dyDescent="0.25">
      <c r="B492" s="21"/>
      <c r="C492" s="21"/>
      <c r="D492" s="78" t="s">
        <v>49</v>
      </c>
      <c r="E492" s="79"/>
      <c r="F492" s="79"/>
      <c r="G492" s="76">
        <f>SUM(G490:G491)</f>
        <v>0</v>
      </c>
      <c r="H492" s="76"/>
      <c r="I492" s="76"/>
      <c r="J492" s="76"/>
      <c r="K492" s="77"/>
    </row>
    <row r="493" spans="1:18" x14ac:dyDescent="0.25">
      <c r="A493" s="7">
        <v>4</v>
      </c>
      <c r="B493" s="17" t="s">
        <v>209</v>
      </c>
      <c r="C493" s="17"/>
      <c r="D493" s="84" t="s">
        <v>84</v>
      </c>
      <c r="E493" s="84"/>
      <c r="F493" s="84"/>
      <c r="G493" s="27"/>
      <c r="H493" s="27"/>
      <c r="I493" s="27"/>
      <c r="J493" s="27"/>
      <c r="K493" s="28"/>
      <c r="L493" s="7"/>
    </row>
    <row r="494" spans="1:18" x14ac:dyDescent="0.25">
      <c r="A494" s="7">
        <v>9</v>
      </c>
      <c r="B494" s="20" t="s">
        <v>210</v>
      </c>
      <c r="C494" s="20"/>
      <c r="D494" s="67" t="s">
        <v>86</v>
      </c>
      <c r="E494" s="68"/>
      <c r="F494" s="68"/>
      <c r="G494" s="22" t="s">
        <v>44</v>
      </c>
      <c r="H494" s="23">
        <v>4</v>
      </c>
      <c r="I494" s="23"/>
      <c r="J494" s="24"/>
      <c r="K494" s="25">
        <f>IF(AND(H494= "",I494= ""), 0, ROUND(ROUND(J494, 2) * ROUND(IF(I494="",H494,I494),  0), 2))</f>
        <v>0</v>
      </c>
      <c r="L494" s="7"/>
      <c r="N494" s="26">
        <v>0.2</v>
      </c>
      <c r="R494" s="7">
        <v>200</v>
      </c>
    </row>
    <row r="495" spans="1:18" hidden="1" x14ac:dyDescent="0.25">
      <c r="A495" s="7" t="s">
        <v>46</v>
      </c>
    </row>
    <row r="496" spans="1:18" x14ac:dyDescent="0.25">
      <c r="A496" s="7">
        <v>9</v>
      </c>
      <c r="B496" s="20" t="s">
        <v>211</v>
      </c>
      <c r="C496" s="20"/>
      <c r="D496" s="67" t="s">
        <v>88</v>
      </c>
      <c r="E496" s="68"/>
      <c r="F496" s="68"/>
      <c r="G496" s="22" t="s">
        <v>12</v>
      </c>
      <c r="H496" s="23">
        <v>4</v>
      </c>
      <c r="I496" s="23"/>
      <c r="J496" s="24"/>
      <c r="K496" s="25">
        <f>IF(AND(H496= "",I496= ""), 0, ROUND(ROUND(J496, 2) * ROUND(IF(I496="",H496,I496),  0), 2))</f>
        <v>0</v>
      </c>
      <c r="L496" s="7"/>
      <c r="N496" s="26">
        <v>0.2</v>
      </c>
      <c r="R496" s="7">
        <v>200</v>
      </c>
    </row>
    <row r="497" spans="1:18" hidden="1" x14ac:dyDescent="0.25">
      <c r="A497" s="7" t="s">
        <v>46</v>
      </c>
    </row>
    <row r="498" spans="1:18" x14ac:dyDescent="0.25">
      <c r="A498" s="7">
        <v>9</v>
      </c>
      <c r="B498" s="20" t="s">
        <v>212</v>
      </c>
      <c r="C498" s="20"/>
      <c r="D498" s="67" t="s">
        <v>92</v>
      </c>
      <c r="E498" s="68"/>
      <c r="F498" s="68"/>
      <c r="G498" s="22" t="s">
        <v>44</v>
      </c>
      <c r="H498" s="23">
        <v>4</v>
      </c>
      <c r="I498" s="23"/>
      <c r="J498" s="24"/>
      <c r="K498" s="25">
        <f>IF(AND(H498= "",I498= ""), 0, ROUND(ROUND(J498, 2) * ROUND(IF(I498="",H498,I498),  0), 2))</f>
        <v>0</v>
      </c>
      <c r="L498" s="7"/>
      <c r="N498" s="26">
        <v>0.2</v>
      </c>
      <c r="R498" s="7">
        <v>200</v>
      </c>
    </row>
    <row r="499" spans="1:18" hidden="1" x14ac:dyDescent="0.25">
      <c r="A499" s="7" t="s">
        <v>46</v>
      </c>
    </row>
    <row r="500" spans="1:18" x14ac:dyDescent="0.25">
      <c r="A500" s="7" t="s">
        <v>66</v>
      </c>
      <c r="B500" s="21"/>
      <c r="C500" s="21"/>
      <c r="D500" s="69"/>
      <c r="E500" s="69"/>
      <c r="F500" s="69"/>
      <c r="K500" s="21"/>
    </row>
    <row r="501" spans="1:18" x14ac:dyDescent="0.25">
      <c r="B501" s="21"/>
      <c r="C501" s="21"/>
      <c r="D501" s="72" t="s">
        <v>84</v>
      </c>
      <c r="E501" s="73"/>
      <c r="F501" s="73"/>
      <c r="G501" s="70"/>
      <c r="H501" s="70"/>
      <c r="I501" s="70"/>
      <c r="J501" s="70"/>
      <c r="K501" s="71"/>
    </row>
    <row r="502" spans="1:18" x14ac:dyDescent="0.25">
      <c r="B502" s="21"/>
      <c r="C502" s="21"/>
      <c r="D502" s="75"/>
      <c r="E502" s="48"/>
      <c r="F502" s="48"/>
      <c r="G502" s="48"/>
      <c r="H502" s="48"/>
      <c r="I502" s="48"/>
      <c r="J502" s="48"/>
      <c r="K502" s="74"/>
    </row>
    <row r="503" spans="1:18" x14ac:dyDescent="0.25">
      <c r="B503" s="21"/>
      <c r="C503" s="21"/>
      <c r="D503" s="78" t="s">
        <v>47</v>
      </c>
      <c r="E503" s="79"/>
      <c r="F503" s="79"/>
      <c r="G503" s="76">
        <f>SUMIF(L494:L500, IF(L493="","",L493), K494:K500)</f>
        <v>0</v>
      </c>
      <c r="H503" s="76"/>
      <c r="I503" s="76"/>
      <c r="J503" s="76"/>
      <c r="K503" s="77"/>
    </row>
    <row r="504" spans="1:18" hidden="1" x14ac:dyDescent="0.25">
      <c r="B504" s="21"/>
      <c r="C504" s="21"/>
      <c r="D504" s="82" t="s">
        <v>48</v>
      </c>
      <c r="E504" s="83"/>
      <c r="F504" s="83"/>
      <c r="G504" s="80">
        <f>ROUND(SUMIF(L494:L500, IF(L493="","",L493), K494:K500) * 0.2, 2)</f>
        <v>0</v>
      </c>
      <c r="H504" s="80"/>
      <c r="I504" s="80"/>
      <c r="J504" s="80"/>
      <c r="K504" s="81"/>
    </row>
    <row r="505" spans="1:18" hidden="1" x14ac:dyDescent="0.25">
      <c r="B505" s="21"/>
      <c r="C505" s="21"/>
      <c r="D505" s="78" t="s">
        <v>49</v>
      </c>
      <c r="E505" s="79"/>
      <c r="F505" s="79"/>
      <c r="G505" s="76">
        <f>SUM(G503:G504)</f>
        <v>0</v>
      </c>
      <c r="H505" s="76"/>
      <c r="I505" s="76"/>
      <c r="J505" s="76"/>
      <c r="K505" s="77"/>
    </row>
    <row r="506" spans="1:18" x14ac:dyDescent="0.25">
      <c r="A506" s="7">
        <v>4</v>
      </c>
      <c r="B506" s="17" t="s">
        <v>213</v>
      </c>
      <c r="C506" s="17"/>
      <c r="D506" s="84" t="s">
        <v>94</v>
      </c>
      <c r="E506" s="84"/>
      <c r="F506" s="84"/>
      <c r="G506" s="27"/>
      <c r="H506" s="27"/>
      <c r="I506" s="27"/>
      <c r="J506" s="27"/>
      <c r="K506" s="28"/>
      <c r="L506" s="7"/>
    </row>
    <row r="507" spans="1:18" hidden="1" x14ac:dyDescent="0.25">
      <c r="A507" s="7" t="s">
        <v>69</v>
      </c>
    </row>
    <row r="508" spans="1:18" x14ac:dyDescent="0.25">
      <c r="A508" s="7">
        <v>9</v>
      </c>
      <c r="B508" s="20" t="s">
        <v>214</v>
      </c>
      <c r="C508" s="20"/>
      <c r="D508" s="67" t="s">
        <v>98</v>
      </c>
      <c r="E508" s="68"/>
      <c r="F508" s="68"/>
      <c r="G508" s="22" t="s">
        <v>12</v>
      </c>
      <c r="H508" s="23">
        <v>8</v>
      </c>
      <c r="I508" s="23"/>
      <c r="J508" s="24"/>
      <c r="K508" s="25">
        <f>IF(AND(H508= "",I508= ""), 0, ROUND(ROUND(J508, 2) * ROUND(IF(I508="",H508,I508),  0), 2))</f>
        <v>0</v>
      </c>
      <c r="L508" s="7"/>
      <c r="N508" s="26">
        <v>0.2</v>
      </c>
      <c r="R508" s="7">
        <v>200</v>
      </c>
    </row>
    <row r="509" spans="1:18" hidden="1" x14ac:dyDescent="0.25">
      <c r="A509" s="7" t="s">
        <v>46</v>
      </c>
    </row>
    <row r="510" spans="1:18" x14ac:dyDescent="0.25">
      <c r="A510" s="7">
        <v>9</v>
      </c>
      <c r="B510" s="20" t="s">
        <v>215</v>
      </c>
      <c r="C510" s="20"/>
      <c r="D510" s="67" t="s">
        <v>100</v>
      </c>
      <c r="E510" s="68"/>
      <c r="F510" s="68"/>
      <c r="G510" s="22" t="s">
        <v>12</v>
      </c>
      <c r="H510" s="23">
        <v>1</v>
      </c>
      <c r="I510" s="23"/>
      <c r="J510" s="24"/>
      <c r="K510" s="25">
        <f>IF(AND(H510= "",I510= ""), 0, ROUND(ROUND(J510, 2) * ROUND(IF(I510="",H510,I510),  0), 2))</f>
        <v>0</v>
      </c>
      <c r="L510" s="7"/>
      <c r="N510" s="26">
        <v>0.2</v>
      </c>
      <c r="R510" s="7">
        <v>200</v>
      </c>
    </row>
    <row r="511" spans="1:18" hidden="1" x14ac:dyDescent="0.25">
      <c r="A511" s="7" t="s">
        <v>46</v>
      </c>
    </row>
    <row r="512" spans="1:18" x14ac:dyDescent="0.25">
      <c r="A512" s="7">
        <v>9</v>
      </c>
      <c r="B512" s="20" t="s">
        <v>216</v>
      </c>
      <c r="C512" s="20"/>
      <c r="D512" s="67" t="s">
        <v>104</v>
      </c>
      <c r="E512" s="68"/>
      <c r="F512" s="68"/>
      <c r="G512" s="22" t="s">
        <v>44</v>
      </c>
      <c r="H512" s="23">
        <v>9</v>
      </c>
      <c r="I512" s="23"/>
      <c r="J512" s="24"/>
      <c r="K512" s="25">
        <f>IF(AND(H512= "",I512= ""), 0, ROUND(ROUND(J512, 2) * ROUND(IF(I512="",H512,I512),  0), 2))</f>
        <v>0</v>
      </c>
      <c r="L512" s="7"/>
      <c r="N512" s="26">
        <v>0.2</v>
      </c>
      <c r="R512" s="7">
        <v>200</v>
      </c>
    </row>
    <row r="513" spans="1:18" hidden="1" x14ac:dyDescent="0.25">
      <c r="A513" s="7" t="s">
        <v>46</v>
      </c>
    </row>
    <row r="514" spans="1:18" x14ac:dyDescent="0.25">
      <c r="A514" s="7" t="s">
        <v>66</v>
      </c>
      <c r="B514" s="21"/>
      <c r="C514" s="21"/>
      <c r="D514" s="69"/>
      <c r="E514" s="69"/>
      <c r="F514" s="69"/>
      <c r="K514" s="21"/>
    </row>
    <row r="515" spans="1:18" x14ac:dyDescent="0.25">
      <c r="B515" s="21"/>
      <c r="C515" s="21"/>
      <c r="D515" s="72" t="s">
        <v>94</v>
      </c>
      <c r="E515" s="73"/>
      <c r="F515" s="73"/>
      <c r="G515" s="70"/>
      <c r="H515" s="70"/>
      <c r="I515" s="70"/>
      <c r="J515" s="70"/>
      <c r="K515" s="71"/>
    </row>
    <row r="516" spans="1:18" x14ac:dyDescent="0.25">
      <c r="B516" s="21"/>
      <c r="C516" s="21"/>
      <c r="D516" s="75"/>
      <c r="E516" s="48"/>
      <c r="F516" s="48"/>
      <c r="G516" s="48"/>
      <c r="H516" s="48"/>
      <c r="I516" s="48"/>
      <c r="J516" s="48"/>
      <c r="K516" s="74"/>
    </row>
    <row r="517" spans="1:18" x14ac:dyDescent="0.25">
      <c r="B517" s="21"/>
      <c r="C517" s="21"/>
      <c r="D517" s="78" t="s">
        <v>47</v>
      </c>
      <c r="E517" s="79"/>
      <c r="F517" s="79"/>
      <c r="G517" s="76">
        <f>SUMIF(L507:L514, IF(L506="","",L506), K507:K514)</f>
        <v>0</v>
      </c>
      <c r="H517" s="76"/>
      <c r="I517" s="76"/>
      <c r="J517" s="76"/>
      <c r="K517" s="77"/>
    </row>
    <row r="518" spans="1:18" hidden="1" x14ac:dyDescent="0.25">
      <c r="B518" s="21"/>
      <c r="C518" s="21"/>
      <c r="D518" s="82" t="s">
        <v>48</v>
      </c>
      <c r="E518" s="83"/>
      <c r="F518" s="83"/>
      <c r="G518" s="80">
        <f>ROUND(SUMIF(L507:L514, IF(L506="","",L506), K507:K514) * 0.2, 2)</f>
        <v>0</v>
      </c>
      <c r="H518" s="80"/>
      <c r="I518" s="80"/>
      <c r="J518" s="80"/>
      <c r="K518" s="81"/>
    </row>
    <row r="519" spans="1:18" hidden="1" x14ac:dyDescent="0.25">
      <c r="B519" s="21"/>
      <c r="C519" s="21"/>
      <c r="D519" s="78" t="s">
        <v>49</v>
      </c>
      <c r="E519" s="79"/>
      <c r="F519" s="79"/>
      <c r="G519" s="76">
        <f>SUM(G517:G518)</f>
        <v>0</v>
      </c>
      <c r="H519" s="76"/>
      <c r="I519" s="76"/>
      <c r="J519" s="76"/>
      <c r="K519" s="77"/>
    </row>
    <row r="520" spans="1:18" x14ac:dyDescent="0.25">
      <c r="A520" s="7">
        <v>4</v>
      </c>
      <c r="B520" s="17" t="s">
        <v>217</v>
      </c>
      <c r="C520" s="17"/>
      <c r="D520" s="84" t="s">
        <v>106</v>
      </c>
      <c r="E520" s="84"/>
      <c r="F520" s="84"/>
      <c r="G520" s="27"/>
      <c r="H520" s="27"/>
      <c r="I520" s="27"/>
      <c r="J520" s="27"/>
      <c r="K520" s="28"/>
      <c r="L520" s="7"/>
    </row>
    <row r="521" spans="1:18" ht="22.5" customHeight="1" x14ac:dyDescent="0.25">
      <c r="A521" s="7">
        <v>9</v>
      </c>
      <c r="B521" s="20" t="s">
        <v>218</v>
      </c>
      <c r="C521" s="20"/>
      <c r="D521" s="67" t="s">
        <v>143</v>
      </c>
      <c r="E521" s="68"/>
      <c r="F521" s="68"/>
      <c r="G521" s="22" t="s">
        <v>44</v>
      </c>
      <c r="H521" s="23">
        <v>28</v>
      </c>
      <c r="I521" s="23"/>
      <c r="J521" s="24"/>
      <c r="K521" s="25">
        <f>IF(AND(H521= "",I521= ""), 0, ROUND(ROUND(J521, 2) * ROUND(IF(I521="",H521,I521),  0), 2))</f>
        <v>0</v>
      </c>
      <c r="L521" s="7"/>
      <c r="N521" s="26">
        <v>0.2</v>
      </c>
      <c r="R521" s="7">
        <v>200</v>
      </c>
    </row>
    <row r="522" spans="1:18" hidden="1" x14ac:dyDescent="0.25">
      <c r="A522" s="7" t="s">
        <v>45</v>
      </c>
    </row>
    <row r="523" spans="1:18" hidden="1" x14ac:dyDescent="0.25">
      <c r="A523" s="7" t="s">
        <v>45</v>
      </c>
    </row>
    <row r="524" spans="1:18" hidden="1" x14ac:dyDescent="0.25">
      <c r="A524" s="7" t="s">
        <v>65</v>
      </c>
    </row>
    <row r="525" spans="1:18" hidden="1" x14ac:dyDescent="0.25">
      <c r="A525" s="7" t="s">
        <v>46</v>
      </c>
    </row>
    <row r="526" spans="1:18" x14ac:dyDescent="0.25">
      <c r="A526" s="7">
        <v>9</v>
      </c>
      <c r="B526" s="20" t="s">
        <v>219</v>
      </c>
      <c r="C526" s="20"/>
      <c r="D526" s="67" t="s">
        <v>110</v>
      </c>
      <c r="E526" s="68"/>
      <c r="F526" s="68"/>
      <c r="G526" s="22" t="s">
        <v>44</v>
      </c>
      <c r="H526" s="23">
        <v>3</v>
      </c>
      <c r="I526" s="23"/>
      <c r="J526" s="24"/>
      <c r="K526" s="25">
        <f>IF(AND(H526= "",I526= ""), 0, ROUND(ROUND(J526, 2) * ROUND(IF(I526="",H526,I526),  0), 2))</f>
        <v>0</v>
      </c>
      <c r="L526" s="7"/>
      <c r="N526" s="26">
        <v>0.2</v>
      </c>
      <c r="R526" s="7">
        <v>200</v>
      </c>
    </row>
    <row r="527" spans="1:18" hidden="1" x14ac:dyDescent="0.25">
      <c r="A527" s="7" t="s">
        <v>65</v>
      </c>
    </row>
    <row r="528" spans="1:18" hidden="1" x14ac:dyDescent="0.25">
      <c r="A528" s="7" t="s">
        <v>46</v>
      </c>
    </row>
    <row r="529" spans="1:18" x14ac:dyDescent="0.25">
      <c r="A529" s="7" t="s">
        <v>66</v>
      </c>
      <c r="B529" s="21"/>
      <c r="C529" s="21"/>
      <c r="D529" s="69"/>
      <c r="E529" s="69"/>
      <c r="F529" s="69"/>
      <c r="K529" s="21"/>
    </row>
    <row r="530" spans="1:18" x14ac:dyDescent="0.25">
      <c r="B530" s="21"/>
      <c r="C530" s="21"/>
      <c r="D530" s="72" t="s">
        <v>106</v>
      </c>
      <c r="E530" s="73"/>
      <c r="F530" s="73"/>
      <c r="G530" s="70"/>
      <c r="H530" s="70"/>
      <c r="I530" s="70"/>
      <c r="J530" s="70"/>
      <c r="K530" s="71"/>
    </row>
    <row r="531" spans="1:18" x14ac:dyDescent="0.25">
      <c r="B531" s="21"/>
      <c r="C531" s="21"/>
      <c r="D531" s="75"/>
      <c r="E531" s="48"/>
      <c r="F531" s="48"/>
      <c r="G531" s="48"/>
      <c r="H531" s="48"/>
      <c r="I531" s="48"/>
      <c r="J531" s="48"/>
      <c r="K531" s="74"/>
    </row>
    <row r="532" spans="1:18" x14ac:dyDescent="0.25">
      <c r="B532" s="21"/>
      <c r="C532" s="21"/>
      <c r="D532" s="78" t="s">
        <v>47</v>
      </c>
      <c r="E532" s="79"/>
      <c r="F532" s="79"/>
      <c r="G532" s="76">
        <f>SUMIF(L521:L529, IF(L520="","",L520), K521:K529)</f>
        <v>0</v>
      </c>
      <c r="H532" s="76"/>
      <c r="I532" s="76"/>
      <c r="J532" s="76"/>
      <c r="K532" s="77"/>
    </row>
    <row r="533" spans="1:18" hidden="1" x14ac:dyDescent="0.25">
      <c r="B533" s="21"/>
      <c r="C533" s="21"/>
      <c r="D533" s="82" t="s">
        <v>48</v>
      </c>
      <c r="E533" s="83"/>
      <c r="F533" s="83"/>
      <c r="G533" s="80">
        <f>ROUND(SUMIF(L521:L529, IF(L520="","",L520), K521:K529) * 0.2, 2)</f>
        <v>0</v>
      </c>
      <c r="H533" s="80"/>
      <c r="I533" s="80"/>
      <c r="J533" s="80"/>
      <c r="K533" s="81"/>
    </row>
    <row r="534" spans="1:18" hidden="1" x14ac:dyDescent="0.25">
      <c r="B534" s="21"/>
      <c r="C534" s="21"/>
      <c r="D534" s="78" t="s">
        <v>49</v>
      </c>
      <c r="E534" s="79"/>
      <c r="F534" s="79"/>
      <c r="G534" s="76">
        <f>SUM(G532:G533)</f>
        <v>0</v>
      </c>
      <c r="H534" s="76"/>
      <c r="I534" s="76"/>
      <c r="J534" s="76"/>
      <c r="K534" s="77"/>
    </row>
    <row r="535" spans="1:18" x14ac:dyDescent="0.25">
      <c r="A535" s="7">
        <v>4</v>
      </c>
      <c r="B535" s="17" t="s">
        <v>220</v>
      </c>
      <c r="C535" s="17"/>
      <c r="D535" s="84" t="s">
        <v>112</v>
      </c>
      <c r="E535" s="84"/>
      <c r="F535" s="84"/>
      <c r="G535" s="27"/>
      <c r="H535" s="27"/>
      <c r="I535" s="27"/>
      <c r="J535" s="27"/>
      <c r="K535" s="28"/>
      <c r="L535" s="7"/>
    </row>
    <row r="536" spans="1:18" x14ac:dyDescent="0.25">
      <c r="A536" s="7">
        <v>9</v>
      </c>
      <c r="B536" s="20" t="s">
        <v>221</v>
      </c>
      <c r="C536" s="20"/>
      <c r="D536" s="67" t="s">
        <v>114</v>
      </c>
      <c r="E536" s="68"/>
      <c r="F536" s="68"/>
      <c r="G536" s="22" t="s">
        <v>80</v>
      </c>
      <c r="H536" s="23">
        <v>1</v>
      </c>
      <c r="I536" s="23"/>
      <c r="J536" s="24"/>
      <c r="K536" s="25">
        <f>IF(AND(H536= "",I536= ""), 0, ROUND(ROUND(J536, 2) * ROUND(IF(I536="",H536,I536),  0), 2))</f>
        <v>0</v>
      </c>
      <c r="L536" s="7"/>
      <c r="N536" s="26">
        <v>0.2</v>
      </c>
      <c r="R536" s="7">
        <v>200</v>
      </c>
    </row>
    <row r="537" spans="1:18" hidden="1" x14ac:dyDescent="0.25">
      <c r="A537" s="7" t="s">
        <v>46</v>
      </c>
    </row>
    <row r="538" spans="1:18" x14ac:dyDescent="0.25">
      <c r="A538" s="7">
        <v>9</v>
      </c>
      <c r="B538" s="20" t="s">
        <v>222</v>
      </c>
      <c r="C538" s="20"/>
      <c r="D538" s="67" t="s">
        <v>118</v>
      </c>
      <c r="E538" s="68"/>
      <c r="F538" s="68"/>
      <c r="G538" s="22" t="s">
        <v>80</v>
      </c>
      <c r="H538" s="23">
        <v>1</v>
      </c>
      <c r="I538" s="23"/>
      <c r="J538" s="24"/>
      <c r="K538" s="25">
        <f>IF(AND(H538= "",I538= ""), 0, ROUND(ROUND(J538, 2) * ROUND(IF(I538="",H538,I538),  0), 2))</f>
        <v>0</v>
      </c>
      <c r="L538" s="7"/>
      <c r="N538" s="26">
        <v>0.2</v>
      </c>
      <c r="R538" s="7">
        <v>200</v>
      </c>
    </row>
    <row r="539" spans="1:18" hidden="1" x14ac:dyDescent="0.25">
      <c r="A539" s="7" t="s">
        <v>46</v>
      </c>
    </row>
    <row r="540" spans="1:18" x14ac:dyDescent="0.25">
      <c r="A540" s="7" t="s">
        <v>66</v>
      </c>
      <c r="B540" s="21"/>
      <c r="C540" s="21"/>
      <c r="D540" s="69"/>
      <c r="E540" s="69"/>
      <c r="F540" s="69"/>
      <c r="K540" s="21"/>
    </row>
    <row r="541" spans="1:18" x14ac:dyDescent="0.25">
      <c r="B541" s="21"/>
      <c r="C541" s="21"/>
      <c r="D541" s="72" t="s">
        <v>112</v>
      </c>
      <c r="E541" s="73"/>
      <c r="F541" s="73"/>
      <c r="G541" s="70"/>
      <c r="H541" s="70"/>
      <c r="I541" s="70"/>
      <c r="J541" s="70"/>
      <c r="K541" s="71"/>
    </row>
    <row r="542" spans="1:18" x14ac:dyDescent="0.25">
      <c r="B542" s="21"/>
      <c r="C542" s="21"/>
      <c r="D542" s="75"/>
      <c r="E542" s="48"/>
      <c r="F542" s="48"/>
      <c r="G542" s="48"/>
      <c r="H542" s="48"/>
      <c r="I542" s="48"/>
      <c r="J542" s="48"/>
      <c r="K542" s="74"/>
    </row>
    <row r="543" spans="1:18" x14ac:dyDescent="0.25">
      <c r="B543" s="21"/>
      <c r="C543" s="21"/>
      <c r="D543" s="78" t="s">
        <v>47</v>
      </c>
      <c r="E543" s="79"/>
      <c r="F543" s="79"/>
      <c r="G543" s="76">
        <f>SUMIF(L536:L540, IF(L535="","",L535), K536:K540)</f>
        <v>0</v>
      </c>
      <c r="H543" s="76"/>
      <c r="I543" s="76"/>
      <c r="J543" s="76"/>
      <c r="K543" s="77"/>
    </row>
    <row r="544" spans="1:18" hidden="1" x14ac:dyDescent="0.25">
      <c r="B544" s="21"/>
      <c r="C544" s="21"/>
      <c r="D544" s="82" t="s">
        <v>48</v>
      </c>
      <c r="E544" s="83"/>
      <c r="F544" s="83"/>
      <c r="G544" s="80">
        <f>ROUND(SUMIF(L536:L540, IF(L535="","",L535), K536:K540) * 0.2, 2)</f>
        <v>0</v>
      </c>
      <c r="H544" s="80"/>
      <c r="I544" s="80"/>
      <c r="J544" s="80"/>
      <c r="K544" s="81"/>
    </row>
    <row r="545" spans="1:18" hidden="1" x14ac:dyDescent="0.25">
      <c r="B545" s="21"/>
      <c r="C545" s="21"/>
      <c r="D545" s="78" t="s">
        <v>49</v>
      </c>
      <c r="E545" s="79"/>
      <c r="F545" s="79"/>
      <c r="G545" s="76">
        <f>SUM(G543:G544)</f>
        <v>0</v>
      </c>
      <c r="H545" s="76"/>
      <c r="I545" s="76"/>
      <c r="J545" s="76"/>
      <c r="K545" s="77"/>
    </row>
    <row r="546" spans="1:18" x14ac:dyDescent="0.25">
      <c r="A546" s="7" t="s">
        <v>40</v>
      </c>
      <c r="B546" s="21"/>
      <c r="C546" s="21"/>
      <c r="D546" s="69"/>
      <c r="E546" s="69"/>
      <c r="F546" s="69"/>
      <c r="K546" s="21"/>
    </row>
    <row r="547" spans="1:18" x14ac:dyDescent="0.25">
      <c r="B547" s="21"/>
      <c r="C547" s="21"/>
      <c r="D547" s="72" t="s">
        <v>199</v>
      </c>
      <c r="E547" s="73"/>
      <c r="F547" s="73"/>
      <c r="G547" s="70"/>
      <c r="H547" s="70"/>
      <c r="I547" s="70"/>
      <c r="J547" s="70"/>
      <c r="K547" s="71"/>
    </row>
    <row r="548" spans="1:18" x14ac:dyDescent="0.25">
      <c r="B548" s="21"/>
      <c r="C548" s="21"/>
      <c r="D548" s="75"/>
      <c r="E548" s="48"/>
      <c r="F548" s="48"/>
      <c r="G548" s="48"/>
      <c r="H548" s="48"/>
      <c r="I548" s="48"/>
      <c r="J548" s="48"/>
      <c r="K548" s="74"/>
    </row>
    <row r="549" spans="1:18" x14ac:dyDescent="0.25">
      <c r="B549" s="21"/>
      <c r="C549" s="21"/>
      <c r="D549" s="78" t="s">
        <v>47</v>
      </c>
      <c r="E549" s="79"/>
      <c r="F549" s="79"/>
      <c r="G549" s="76">
        <f>SUMIF(L464:L546, IF(L463="","",L463), K464:K546)</f>
        <v>0</v>
      </c>
      <c r="H549" s="76"/>
      <c r="I549" s="76"/>
      <c r="J549" s="76"/>
      <c r="K549" s="77"/>
    </row>
    <row r="550" spans="1:18" hidden="1" x14ac:dyDescent="0.25">
      <c r="B550" s="21"/>
      <c r="C550" s="21"/>
      <c r="D550" s="82" t="s">
        <v>48</v>
      </c>
      <c r="E550" s="83"/>
      <c r="F550" s="83"/>
      <c r="G550" s="80">
        <f>ROUND(SUMIF(L464:L546, IF(L463="","",L463), K464:K546) * 0.2, 2)</f>
        <v>0</v>
      </c>
      <c r="H550" s="80"/>
      <c r="I550" s="80"/>
      <c r="J550" s="80"/>
      <c r="K550" s="81"/>
    </row>
    <row r="551" spans="1:18" hidden="1" x14ac:dyDescent="0.25">
      <c r="B551" s="21"/>
      <c r="C551" s="21"/>
      <c r="D551" s="78" t="s">
        <v>49</v>
      </c>
      <c r="E551" s="79"/>
      <c r="F551" s="79"/>
      <c r="G551" s="76">
        <f>SUM(G549:G550)</f>
        <v>0</v>
      </c>
      <c r="H551" s="76"/>
      <c r="I551" s="76"/>
      <c r="J551" s="76"/>
      <c r="K551" s="77"/>
    </row>
    <row r="552" spans="1:18" ht="15.75" customHeight="1" x14ac:dyDescent="0.25">
      <c r="A552" s="7">
        <v>3</v>
      </c>
      <c r="B552" s="17">
        <v>8</v>
      </c>
      <c r="C552" s="17"/>
      <c r="D552" s="66" t="s">
        <v>223</v>
      </c>
      <c r="E552" s="66"/>
      <c r="F552" s="66"/>
      <c r="G552" s="18"/>
      <c r="H552" s="18"/>
      <c r="I552" s="18"/>
      <c r="J552" s="18"/>
      <c r="K552" s="19"/>
      <c r="L552" s="7"/>
    </row>
    <row r="553" spans="1:18" x14ac:dyDescent="0.25">
      <c r="A553" s="7">
        <v>9</v>
      </c>
      <c r="B553" s="20" t="s">
        <v>224</v>
      </c>
      <c r="C553" s="20"/>
      <c r="D553" s="67" t="s">
        <v>225</v>
      </c>
      <c r="E553" s="68"/>
      <c r="F553" s="68"/>
      <c r="G553" s="22" t="s">
        <v>80</v>
      </c>
      <c r="H553" s="23">
        <v>1</v>
      </c>
      <c r="I553" s="23"/>
      <c r="J553" s="24"/>
      <c r="K553" s="25">
        <f>IF(AND(H553= "",I553= ""), 0, ROUND(ROUND(J553, 2) * ROUND(IF(I553="",H553,I553),  0), 2))</f>
        <v>0</v>
      </c>
      <c r="L553" s="7"/>
      <c r="N553" s="26">
        <v>0.2</v>
      </c>
      <c r="R553" s="7">
        <v>200</v>
      </c>
    </row>
    <row r="554" spans="1:18" hidden="1" x14ac:dyDescent="0.25">
      <c r="A554" s="7" t="s">
        <v>45</v>
      </c>
    </row>
    <row r="555" spans="1:18" hidden="1" x14ac:dyDescent="0.25">
      <c r="A555" s="7" t="s">
        <v>45</v>
      </c>
    </row>
    <row r="556" spans="1:18" hidden="1" x14ac:dyDescent="0.25">
      <c r="A556" s="7" t="s">
        <v>45</v>
      </c>
    </row>
    <row r="557" spans="1:18" hidden="1" x14ac:dyDescent="0.25">
      <c r="A557" s="7" t="s">
        <v>45</v>
      </c>
    </row>
    <row r="558" spans="1:18" hidden="1" x14ac:dyDescent="0.25">
      <c r="A558" s="7" t="s">
        <v>46</v>
      </c>
    </row>
    <row r="559" spans="1:18" x14ac:dyDescent="0.25">
      <c r="A559" s="7" t="s">
        <v>40</v>
      </c>
      <c r="B559" s="21"/>
      <c r="C559" s="21"/>
      <c r="D559" s="69"/>
      <c r="E559" s="69"/>
      <c r="F559" s="69"/>
      <c r="K559" s="21"/>
    </row>
    <row r="560" spans="1:18" x14ac:dyDescent="0.25">
      <c r="B560" s="21"/>
      <c r="C560" s="21"/>
      <c r="D560" s="72" t="s">
        <v>223</v>
      </c>
      <c r="E560" s="73"/>
      <c r="F560" s="73"/>
      <c r="G560" s="70"/>
      <c r="H560" s="70"/>
      <c r="I560" s="70"/>
      <c r="J560" s="70"/>
      <c r="K560" s="71"/>
    </row>
    <row r="561" spans="1:11" x14ac:dyDescent="0.25">
      <c r="B561" s="21"/>
      <c r="C561" s="21"/>
      <c r="D561" s="75"/>
      <c r="E561" s="48"/>
      <c r="F561" s="48"/>
      <c r="G561" s="48"/>
      <c r="H561" s="48"/>
      <c r="I561" s="48"/>
      <c r="J561" s="48"/>
      <c r="K561" s="74"/>
    </row>
    <row r="562" spans="1:11" x14ac:dyDescent="0.25">
      <c r="B562" s="21"/>
      <c r="C562" s="21"/>
      <c r="D562" s="78" t="s">
        <v>47</v>
      </c>
      <c r="E562" s="79"/>
      <c r="F562" s="79"/>
      <c r="G562" s="76">
        <f>SUMIF(L553:L559, IF(L552="","",L552), K553:K559)</f>
        <v>0</v>
      </c>
      <c r="H562" s="76"/>
      <c r="I562" s="76"/>
      <c r="J562" s="76"/>
      <c r="K562" s="77"/>
    </row>
    <row r="563" spans="1:11" hidden="1" x14ac:dyDescent="0.25">
      <c r="B563" s="21"/>
      <c r="C563" s="21"/>
      <c r="D563" s="82" t="s">
        <v>48</v>
      </c>
      <c r="E563" s="83"/>
      <c r="F563" s="83"/>
      <c r="G563" s="80">
        <f>ROUND(SUMIF(L553:L559, IF(L552="","",L552), K553:K559) * 0.2, 2)</f>
        <v>0</v>
      </c>
      <c r="H563" s="80"/>
      <c r="I563" s="80"/>
      <c r="J563" s="80"/>
      <c r="K563" s="81"/>
    </row>
    <row r="564" spans="1:11" hidden="1" x14ac:dyDescent="0.25">
      <c r="B564" s="21"/>
      <c r="C564" s="21"/>
      <c r="D564" s="78" t="s">
        <v>49</v>
      </c>
      <c r="E564" s="79"/>
      <c r="F564" s="79"/>
      <c r="G564" s="76">
        <f>SUM(G562:G563)</f>
        <v>0</v>
      </c>
      <c r="H564" s="76"/>
      <c r="I564" s="76"/>
      <c r="J564" s="76"/>
      <c r="K564" s="77"/>
    </row>
    <row r="565" spans="1:11" hidden="1" x14ac:dyDescent="0.25">
      <c r="A565" s="7">
        <v>3</v>
      </c>
    </row>
    <row r="566" spans="1:11" hidden="1" x14ac:dyDescent="0.25">
      <c r="A566" s="7" t="s">
        <v>40</v>
      </c>
    </row>
    <row r="567" spans="1:11" ht="31.5" customHeight="1" x14ac:dyDescent="0.25">
      <c r="B567" s="3"/>
      <c r="C567" s="3"/>
      <c r="D567" s="86" t="s">
        <v>226</v>
      </c>
      <c r="E567" s="86"/>
      <c r="F567" s="86"/>
      <c r="G567" s="86"/>
      <c r="H567" s="86"/>
      <c r="I567" s="86"/>
      <c r="J567" s="86"/>
      <c r="K567" s="86"/>
    </row>
    <row r="569" spans="1:11" x14ac:dyDescent="0.25">
      <c r="D569" s="87" t="s">
        <v>227</v>
      </c>
      <c r="E569" s="87"/>
      <c r="F569" s="87"/>
      <c r="G569" s="87"/>
      <c r="H569" s="87"/>
      <c r="I569" s="87"/>
      <c r="J569" s="87"/>
      <c r="K569" s="87"/>
    </row>
    <row r="570" spans="1:11" x14ac:dyDescent="0.25">
      <c r="D570" s="89" t="s">
        <v>228</v>
      </c>
      <c r="E570" s="90"/>
      <c r="F570" s="90"/>
      <c r="G570" s="88">
        <f>SUMIF(L8:L8, "", K8:K8)</f>
        <v>0</v>
      </c>
      <c r="H570" s="88"/>
      <c r="I570" s="88"/>
      <c r="J570" s="88"/>
      <c r="K570" s="88"/>
    </row>
    <row r="571" spans="1:11" x14ac:dyDescent="0.25">
      <c r="D571" s="89" t="s">
        <v>229</v>
      </c>
      <c r="E571" s="90"/>
      <c r="F571" s="90"/>
      <c r="G571" s="88">
        <f>SUMIF(L32:L165, "", K32:K165)</f>
        <v>0</v>
      </c>
      <c r="H571" s="88"/>
      <c r="I571" s="88"/>
      <c r="J571" s="88"/>
      <c r="K571" s="88"/>
    </row>
    <row r="572" spans="1:11" x14ac:dyDescent="0.25">
      <c r="D572" s="93" t="s">
        <v>230</v>
      </c>
      <c r="E572" s="94"/>
      <c r="F572" s="94"/>
      <c r="G572" s="91">
        <f>SUMIF(L32:L45, "", K32:K45)</f>
        <v>0</v>
      </c>
      <c r="H572" s="92"/>
      <c r="I572" s="92"/>
      <c r="J572" s="92"/>
      <c r="K572" s="92"/>
    </row>
    <row r="573" spans="1:11" x14ac:dyDescent="0.25">
      <c r="D573" s="93" t="s">
        <v>231</v>
      </c>
      <c r="E573" s="94"/>
      <c r="F573" s="94"/>
      <c r="G573" s="91">
        <f>SUMIF(L58:L62, "", K58:K62)</f>
        <v>0</v>
      </c>
      <c r="H573" s="92"/>
      <c r="I573" s="92"/>
      <c r="J573" s="92"/>
      <c r="K573" s="92"/>
    </row>
    <row r="574" spans="1:11" x14ac:dyDescent="0.25">
      <c r="D574" s="93" t="s">
        <v>232</v>
      </c>
      <c r="E574" s="94"/>
      <c r="F574" s="94"/>
      <c r="G574" s="91">
        <f>SUMIF(L74:L77, "", K74:K77)</f>
        <v>0</v>
      </c>
      <c r="H574" s="92"/>
      <c r="I574" s="92"/>
      <c r="J574" s="92"/>
      <c r="K574" s="92"/>
    </row>
    <row r="575" spans="1:11" x14ac:dyDescent="0.25">
      <c r="D575" s="93" t="s">
        <v>233</v>
      </c>
      <c r="E575" s="94"/>
      <c r="F575" s="94"/>
      <c r="G575" s="91">
        <f>SUMIF(L89:L105, "", K89:K105)</f>
        <v>0</v>
      </c>
      <c r="H575" s="92"/>
      <c r="I575" s="92"/>
      <c r="J575" s="92"/>
      <c r="K575" s="92"/>
    </row>
    <row r="576" spans="1:11" x14ac:dyDescent="0.25">
      <c r="D576" s="93" t="s">
        <v>234</v>
      </c>
      <c r="E576" s="94"/>
      <c r="F576" s="94"/>
      <c r="G576" s="91">
        <f>SUMIF(L115:L133, "", K115:K133)</f>
        <v>0</v>
      </c>
      <c r="H576" s="92"/>
      <c r="I576" s="92"/>
      <c r="J576" s="92"/>
      <c r="K576" s="92"/>
    </row>
    <row r="577" spans="4:11" x14ac:dyDescent="0.25">
      <c r="D577" s="93" t="s">
        <v>235</v>
      </c>
      <c r="E577" s="94"/>
      <c r="F577" s="94"/>
      <c r="G577" s="91">
        <f>SUMIF(L143:L148, "", K143:K148)</f>
        <v>0</v>
      </c>
      <c r="H577" s="92"/>
      <c r="I577" s="92"/>
      <c r="J577" s="92"/>
      <c r="K577" s="92"/>
    </row>
    <row r="578" spans="4:11" x14ac:dyDescent="0.25">
      <c r="D578" s="93" t="s">
        <v>236</v>
      </c>
      <c r="E578" s="94"/>
      <c r="F578" s="94"/>
      <c r="G578" s="91">
        <f>SUMIF(L159:L165, "", K159:K165)</f>
        <v>0</v>
      </c>
      <c r="H578" s="92"/>
      <c r="I578" s="92"/>
      <c r="J578" s="92"/>
      <c r="K578" s="92"/>
    </row>
    <row r="579" spans="4:11" x14ac:dyDescent="0.25">
      <c r="D579" s="89" t="s">
        <v>237</v>
      </c>
      <c r="E579" s="90"/>
      <c r="F579" s="90"/>
      <c r="G579" s="88">
        <f>SUMIF(L183:L262, "", K183:K262)</f>
        <v>0</v>
      </c>
      <c r="H579" s="88"/>
      <c r="I579" s="88"/>
      <c r="J579" s="88"/>
      <c r="K579" s="88"/>
    </row>
    <row r="580" spans="4:11" x14ac:dyDescent="0.25">
      <c r="D580" s="93" t="s">
        <v>238</v>
      </c>
      <c r="E580" s="94"/>
      <c r="F580" s="94"/>
      <c r="G580" s="91">
        <f>SUMIF(L183:L188, "", K183:K188)</f>
        <v>0</v>
      </c>
      <c r="H580" s="92"/>
      <c r="I580" s="92"/>
      <c r="J580" s="92"/>
      <c r="K580" s="92"/>
    </row>
    <row r="581" spans="4:11" x14ac:dyDescent="0.25">
      <c r="D581" s="93" t="s">
        <v>239</v>
      </c>
      <c r="E581" s="94"/>
      <c r="F581" s="94"/>
      <c r="G581" s="91">
        <f>SUMIF(L197:L199, "", K197:K199)</f>
        <v>0</v>
      </c>
      <c r="H581" s="92"/>
      <c r="I581" s="92"/>
      <c r="J581" s="92"/>
      <c r="K581" s="92"/>
    </row>
    <row r="582" spans="4:11" x14ac:dyDescent="0.25">
      <c r="D582" s="93" t="s">
        <v>240</v>
      </c>
      <c r="E582" s="94"/>
      <c r="F582" s="94"/>
      <c r="G582" s="91">
        <f>SUMIF(L208:L214, "", K208:K214)</f>
        <v>0</v>
      </c>
      <c r="H582" s="92"/>
      <c r="I582" s="92"/>
      <c r="J582" s="92"/>
      <c r="K582" s="92"/>
    </row>
    <row r="583" spans="4:11" x14ac:dyDescent="0.25">
      <c r="D583" s="93" t="s">
        <v>241</v>
      </c>
      <c r="E583" s="94"/>
      <c r="F583" s="94"/>
      <c r="G583" s="91">
        <f>SUMIF(L223:L236, "", K223:K236)</f>
        <v>0</v>
      </c>
      <c r="H583" s="92"/>
      <c r="I583" s="92"/>
      <c r="J583" s="92"/>
      <c r="K583" s="92"/>
    </row>
    <row r="584" spans="4:11" x14ac:dyDescent="0.25">
      <c r="D584" s="93" t="s">
        <v>242</v>
      </c>
      <c r="E584" s="94"/>
      <c r="F584" s="94"/>
      <c r="G584" s="91">
        <f>SUMIF(L245:L250, "", K245:K250)</f>
        <v>0</v>
      </c>
      <c r="H584" s="92"/>
      <c r="I584" s="92"/>
      <c r="J584" s="92"/>
      <c r="K584" s="92"/>
    </row>
    <row r="585" spans="4:11" x14ac:dyDescent="0.25">
      <c r="D585" s="93" t="s">
        <v>243</v>
      </c>
      <c r="E585" s="94"/>
      <c r="F585" s="94"/>
      <c r="G585" s="91">
        <f>SUMIF(L260:L262, "", K260:K262)</f>
        <v>0</v>
      </c>
      <c r="H585" s="92"/>
      <c r="I585" s="92"/>
      <c r="J585" s="92"/>
      <c r="K585" s="92"/>
    </row>
    <row r="586" spans="4:11" x14ac:dyDescent="0.25">
      <c r="D586" s="89" t="s">
        <v>244</v>
      </c>
      <c r="E586" s="90"/>
      <c r="F586" s="90"/>
      <c r="G586" s="88">
        <f>SUMIF(L279:L358, "", K279:K358)</f>
        <v>0</v>
      </c>
      <c r="H586" s="88"/>
      <c r="I586" s="88"/>
      <c r="J586" s="88"/>
      <c r="K586" s="88"/>
    </row>
    <row r="587" spans="4:11" x14ac:dyDescent="0.25">
      <c r="D587" s="93" t="s">
        <v>245</v>
      </c>
      <c r="E587" s="94"/>
      <c r="F587" s="94"/>
      <c r="G587" s="91">
        <f>SUMIF(L279:L284, "", K279:K284)</f>
        <v>0</v>
      </c>
      <c r="H587" s="92"/>
      <c r="I587" s="92"/>
      <c r="J587" s="92"/>
      <c r="K587" s="92"/>
    </row>
    <row r="588" spans="4:11" x14ac:dyDescent="0.25">
      <c r="D588" s="93" t="s">
        <v>246</v>
      </c>
      <c r="E588" s="94"/>
      <c r="F588" s="94"/>
      <c r="G588" s="91">
        <f>SUMIF(L293:L295, "", K293:K295)</f>
        <v>0</v>
      </c>
      <c r="H588" s="92"/>
      <c r="I588" s="92"/>
      <c r="J588" s="92"/>
      <c r="K588" s="92"/>
    </row>
    <row r="589" spans="4:11" x14ac:dyDescent="0.25">
      <c r="D589" s="93" t="s">
        <v>247</v>
      </c>
      <c r="E589" s="94"/>
      <c r="F589" s="94"/>
      <c r="G589" s="91">
        <f>SUMIF(L304:L310, "", K304:K310)</f>
        <v>0</v>
      </c>
      <c r="H589" s="92"/>
      <c r="I589" s="92"/>
      <c r="J589" s="92"/>
      <c r="K589" s="92"/>
    </row>
    <row r="590" spans="4:11" x14ac:dyDescent="0.25">
      <c r="D590" s="93" t="s">
        <v>248</v>
      </c>
      <c r="E590" s="94"/>
      <c r="F590" s="94"/>
      <c r="G590" s="91">
        <f>SUMIF(L319:L332, "", K319:K332)</f>
        <v>0</v>
      </c>
      <c r="H590" s="92"/>
      <c r="I590" s="92"/>
      <c r="J590" s="92"/>
      <c r="K590" s="92"/>
    </row>
    <row r="591" spans="4:11" x14ac:dyDescent="0.25">
      <c r="D591" s="93" t="s">
        <v>249</v>
      </c>
      <c r="E591" s="94"/>
      <c r="F591" s="94"/>
      <c r="G591" s="91">
        <f>SUMIF(L341:L346, "", K341:K346)</f>
        <v>0</v>
      </c>
      <c r="H591" s="92"/>
      <c r="I591" s="92"/>
      <c r="J591" s="92"/>
      <c r="K591" s="92"/>
    </row>
    <row r="592" spans="4:11" x14ac:dyDescent="0.25">
      <c r="D592" s="93" t="s">
        <v>250</v>
      </c>
      <c r="E592" s="94"/>
      <c r="F592" s="94"/>
      <c r="G592" s="91">
        <f>SUMIF(L356:L358, "", K356:K358)</f>
        <v>0</v>
      </c>
      <c r="H592" s="92"/>
      <c r="I592" s="92"/>
      <c r="J592" s="92"/>
      <c r="K592" s="92"/>
    </row>
    <row r="593" spans="4:11" x14ac:dyDescent="0.25">
      <c r="D593" s="89" t="s">
        <v>251</v>
      </c>
      <c r="E593" s="90"/>
      <c r="F593" s="90"/>
      <c r="G593" s="88">
        <f>SUMIF(L375:L449, "", K375:K449)</f>
        <v>0</v>
      </c>
      <c r="H593" s="88"/>
      <c r="I593" s="88"/>
      <c r="J593" s="88"/>
      <c r="K593" s="88"/>
    </row>
    <row r="594" spans="4:11" x14ac:dyDescent="0.25">
      <c r="D594" s="93" t="s">
        <v>252</v>
      </c>
      <c r="E594" s="94"/>
      <c r="F594" s="94"/>
      <c r="G594" s="91">
        <f>SUMIF(L375:L380, "", K375:K380)</f>
        <v>0</v>
      </c>
      <c r="H594" s="92"/>
      <c r="I594" s="92"/>
      <c r="J594" s="92"/>
      <c r="K594" s="92"/>
    </row>
    <row r="595" spans="4:11" x14ac:dyDescent="0.25">
      <c r="D595" s="93" t="s">
        <v>253</v>
      </c>
      <c r="E595" s="94"/>
      <c r="F595" s="94"/>
      <c r="G595" s="91">
        <f>SUMIF(L389:L391, "", K389:K391)</f>
        <v>0</v>
      </c>
      <c r="H595" s="92"/>
      <c r="I595" s="92"/>
      <c r="J595" s="92"/>
      <c r="K595" s="92"/>
    </row>
    <row r="596" spans="4:11" x14ac:dyDescent="0.25">
      <c r="D596" s="93" t="s">
        <v>254</v>
      </c>
      <c r="E596" s="94"/>
      <c r="F596" s="94"/>
      <c r="G596" s="91">
        <f>SUMIF(L400:L406, "", K400:K406)</f>
        <v>0</v>
      </c>
      <c r="H596" s="92"/>
      <c r="I596" s="92"/>
      <c r="J596" s="92"/>
      <c r="K596" s="92"/>
    </row>
    <row r="597" spans="4:11" x14ac:dyDescent="0.25">
      <c r="D597" s="93" t="s">
        <v>255</v>
      </c>
      <c r="E597" s="94"/>
      <c r="F597" s="94"/>
      <c r="G597" s="91">
        <f>SUMIF(L415:L423, "", K415:K423)</f>
        <v>0</v>
      </c>
      <c r="H597" s="92"/>
      <c r="I597" s="92"/>
      <c r="J597" s="92"/>
      <c r="K597" s="92"/>
    </row>
    <row r="598" spans="4:11" x14ac:dyDescent="0.25">
      <c r="D598" s="93" t="s">
        <v>256</v>
      </c>
      <c r="E598" s="94"/>
      <c r="F598" s="94"/>
      <c r="G598" s="91">
        <f>SUMIF(L432:L437, "", K432:K437)</f>
        <v>0</v>
      </c>
      <c r="H598" s="92"/>
      <c r="I598" s="92"/>
      <c r="J598" s="92"/>
      <c r="K598" s="92"/>
    </row>
    <row r="599" spans="4:11" x14ac:dyDescent="0.25">
      <c r="D599" s="93" t="s">
        <v>257</v>
      </c>
      <c r="E599" s="94"/>
      <c r="F599" s="94"/>
      <c r="G599" s="91">
        <f>SUMIF(L447:L449, "", K447:K449)</f>
        <v>0</v>
      </c>
      <c r="H599" s="92"/>
      <c r="I599" s="92"/>
      <c r="J599" s="92"/>
      <c r="K599" s="92"/>
    </row>
    <row r="600" spans="4:11" x14ac:dyDescent="0.25">
      <c r="D600" s="89" t="s">
        <v>258</v>
      </c>
      <c r="E600" s="90"/>
      <c r="F600" s="90"/>
      <c r="G600" s="88">
        <f>SUMIF(L466:L538, "", K466:K538)</f>
        <v>0</v>
      </c>
      <c r="H600" s="88"/>
      <c r="I600" s="88"/>
      <c r="J600" s="88"/>
      <c r="K600" s="88"/>
    </row>
    <row r="601" spans="4:11" x14ac:dyDescent="0.25">
      <c r="D601" s="93" t="s">
        <v>259</v>
      </c>
      <c r="E601" s="94"/>
      <c r="F601" s="94"/>
      <c r="G601" s="91">
        <f>SUMIF(L466:L474, "", K466:K474)</f>
        <v>0</v>
      </c>
      <c r="H601" s="92"/>
      <c r="I601" s="92"/>
      <c r="J601" s="92"/>
      <c r="K601" s="92"/>
    </row>
    <row r="602" spans="4:11" x14ac:dyDescent="0.25">
      <c r="D602" s="93" t="s">
        <v>260</v>
      </c>
      <c r="E602" s="94"/>
      <c r="F602" s="94"/>
      <c r="G602" s="91">
        <f>SUMIF(L483:L485, "", K483:K485)</f>
        <v>0</v>
      </c>
      <c r="H602" s="92"/>
      <c r="I602" s="92"/>
      <c r="J602" s="92"/>
      <c r="K602" s="92"/>
    </row>
    <row r="603" spans="4:11" x14ac:dyDescent="0.25">
      <c r="D603" s="93" t="s">
        <v>261</v>
      </c>
      <c r="E603" s="94"/>
      <c r="F603" s="94"/>
      <c r="G603" s="91">
        <f>SUMIF(L494:L498, "", K494:K498)</f>
        <v>0</v>
      </c>
      <c r="H603" s="92"/>
      <c r="I603" s="92"/>
      <c r="J603" s="92"/>
      <c r="K603" s="92"/>
    </row>
    <row r="604" spans="4:11" x14ac:dyDescent="0.25">
      <c r="D604" s="93" t="s">
        <v>262</v>
      </c>
      <c r="E604" s="94"/>
      <c r="F604" s="94"/>
      <c r="G604" s="91">
        <f>SUMIF(L508:L512, "", K508:K512)</f>
        <v>0</v>
      </c>
      <c r="H604" s="92"/>
      <c r="I604" s="92"/>
      <c r="J604" s="92"/>
      <c r="K604" s="92"/>
    </row>
    <row r="605" spans="4:11" x14ac:dyDescent="0.25">
      <c r="D605" s="93" t="s">
        <v>263</v>
      </c>
      <c r="E605" s="94"/>
      <c r="F605" s="94"/>
      <c r="G605" s="91">
        <f>SUMIF(L521:L526, "", K521:K526)</f>
        <v>0</v>
      </c>
      <c r="H605" s="92"/>
      <c r="I605" s="92"/>
      <c r="J605" s="92"/>
      <c r="K605" s="92"/>
    </row>
    <row r="606" spans="4:11" x14ac:dyDescent="0.25">
      <c r="D606" s="93" t="s">
        <v>264</v>
      </c>
      <c r="E606" s="94"/>
      <c r="F606" s="94"/>
      <c r="G606" s="91">
        <f>SUMIF(L536:L538, "", K536:K538)</f>
        <v>0</v>
      </c>
      <c r="H606" s="92"/>
      <c r="I606" s="92"/>
      <c r="J606" s="92"/>
      <c r="K606" s="92"/>
    </row>
    <row r="607" spans="4:11" x14ac:dyDescent="0.25">
      <c r="D607" s="89" t="s">
        <v>265</v>
      </c>
      <c r="E607" s="90"/>
      <c r="F607" s="90"/>
      <c r="G607" s="88">
        <f>SUMIF(L553:L553, "", K553:K553)</f>
        <v>0</v>
      </c>
      <c r="H607" s="88"/>
      <c r="I607" s="88"/>
      <c r="J607" s="88"/>
      <c r="K607" s="88"/>
    </row>
    <row r="608" spans="4:11" x14ac:dyDescent="0.25">
      <c r="D608" s="95" t="s">
        <v>266</v>
      </c>
      <c r="E608" s="96"/>
      <c r="F608" s="96"/>
      <c r="G608" s="32"/>
      <c r="H608" s="32"/>
      <c r="I608" s="32"/>
      <c r="J608" s="32"/>
      <c r="K608" s="33"/>
    </row>
    <row r="609" spans="1:11" x14ac:dyDescent="0.25">
      <c r="D609" s="97"/>
      <c r="E609" s="98"/>
      <c r="F609" s="98"/>
      <c r="G609" s="98"/>
      <c r="H609" s="98"/>
      <c r="I609" s="98"/>
      <c r="J609" s="98"/>
      <c r="K609" s="99"/>
    </row>
    <row r="610" spans="1:11" x14ac:dyDescent="0.25">
      <c r="A610" s="34"/>
      <c r="D610" s="100" t="s">
        <v>47</v>
      </c>
      <c r="E610" s="48"/>
      <c r="F610" s="48"/>
      <c r="G610" s="101">
        <f>SUMIF(L5:L567, IF(L4="","",L4), K5:K567)</f>
        <v>0</v>
      </c>
      <c r="H610" s="102"/>
      <c r="I610" s="102"/>
      <c r="J610" s="102"/>
      <c r="K610" s="103"/>
    </row>
    <row r="611" spans="1:11" x14ac:dyDescent="0.25">
      <c r="A611" s="34"/>
      <c r="D611" s="100" t="s">
        <v>48</v>
      </c>
      <c r="E611" s="48"/>
      <c r="F611" s="48"/>
      <c r="G611" s="101">
        <f>ROUND(SUMIF(L5:L567, IF(L4="","",L4), K5:K567) * 0.2, 2)</f>
        <v>0</v>
      </c>
      <c r="H611" s="102"/>
      <c r="I611" s="102"/>
      <c r="J611" s="102"/>
      <c r="K611" s="103"/>
    </row>
    <row r="612" spans="1:11" x14ac:dyDescent="0.25">
      <c r="D612" s="104" t="s">
        <v>49</v>
      </c>
      <c r="E612" s="105"/>
      <c r="F612" s="105"/>
      <c r="G612" s="106">
        <f>SUM(G610:G611)</f>
        <v>0</v>
      </c>
      <c r="H612" s="107"/>
      <c r="I612" s="107"/>
      <c r="J612" s="107"/>
      <c r="K612" s="108"/>
    </row>
    <row r="613" spans="1:11" x14ac:dyDescent="0.25">
      <c r="D613" s="94"/>
      <c r="E613" s="48"/>
      <c r="F613" s="48"/>
      <c r="G613" s="48"/>
      <c r="H613" s="48"/>
      <c r="I613" s="48"/>
      <c r="J613" s="48"/>
      <c r="K613" s="48"/>
    </row>
    <row r="614" spans="1:11" x14ac:dyDescent="0.25">
      <c r="D614" s="109" t="s">
        <v>267</v>
      </c>
      <c r="E614" s="109"/>
      <c r="F614" s="109"/>
      <c r="G614" s="109"/>
      <c r="H614" s="109"/>
      <c r="I614" s="109"/>
      <c r="J614" s="109"/>
      <c r="K614" s="109"/>
    </row>
    <row r="615" spans="1:11" x14ac:dyDescent="0.25">
      <c r="D615" s="110" t="str">
        <f>IF(Paramètres!AA2&lt;&gt;"",Paramètres!AA2,"")</f>
        <v xml:space="preserve">Zéro euro </v>
      </c>
      <c r="E615" s="110"/>
      <c r="F615" s="110"/>
      <c r="G615" s="110"/>
      <c r="H615" s="110"/>
      <c r="I615" s="110"/>
      <c r="J615" s="110"/>
      <c r="K615" s="110"/>
    </row>
    <row r="616" spans="1:11" x14ac:dyDescent="0.25">
      <c r="D616" s="110"/>
      <c r="E616" s="110"/>
      <c r="F616" s="110"/>
      <c r="G616" s="110"/>
      <c r="H616" s="110"/>
      <c r="I616" s="110"/>
      <c r="J616" s="110"/>
      <c r="K616" s="110"/>
    </row>
    <row r="617" spans="1:11" ht="56.65" customHeight="1" x14ac:dyDescent="0.25">
      <c r="G617" s="111" t="s">
        <v>268</v>
      </c>
      <c r="H617" s="111"/>
      <c r="I617" s="111"/>
      <c r="J617" s="111"/>
      <c r="K617" s="111"/>
    </row>
    <row r="619" spans="1:11" ht="85.15" customHeight="1" x14ac:dyDescent="0.25">
      <c r="D619" s="112" t="s">
        <v>269</v>
      </c>
      <c r="E619" s="112"/>
      <c r="G619" s="112" t="s">
        <v>270</v>
      </c>
      <c r="H619" s="112"/>
      <c r="I619" s="112"/>
      <c r="J619" s="112"/>
      <c r="K619" s="112"/>
    </row>
    <row r="620" spans="1:11" x14ac:dyDescent="0.25">
      <c r="D620" s="113" t="s">
        <v>271</v>
      </c>
      <c r="E620" s="113"/>
      <c r="F620" s="113"/>
      <c r="G620" s="113"/>
      <c r="H620" s="113"/>
      <c r="I620" s="113"/>
      <c r="J620" s="113"/>
      <c r="K620" s="113"/>
    </row>
  </sheetData>
  <sheetProtection selectLockedCells="1"/>
  <mergeCells count="650">
    <mergeCell ref="D615:K615"/>
    <mergeCell ref="D616:K616"/>
    <mergeCell ref="G617:K617"/>
    <mergeCell ref="D619:E619"/>
    <mergeCell ref="G619:K619"/>
    <mergeCell ref="D620:K620"/>
    <mergeCell ref="D609:K609"/>
    <mergeCell ref="D610:F610"/>
    <mergeCell ref="G610:K610"/>
    <mergeCell ref="D611:F611"/>
    <mergeCell ref="G611:K611"/>
    <mergeCell ref="D612:F612"/>
    <mergeCell ref="G612:K612"/>
    <mergeCell ref="D613:K613"/>
    <mergeCell ref="D614:K614"/>
    <mergeCell ref="G604:K604"/>
    <mergeCell ref="D604:F604"/>
    <mergeCell ref="G605:K605"/>
    <mergeCell ref="D605:F605"/>
    <mergeCell ref="G606:K606"/>
    <mergeCell ref="D606:F606"/>
    <mergeCell ref="G607:K607"/>
    <mergeCell ref="D607:F607"/>
    <mergeCell ref="D608:F608"/>
    <mergeCell ref="G599:K599"/>
    <mergeCell ref="D599:F599"/>
    <mergeCell ref="G600:K600"/>
    <mergeCell ref="D600:F600"/>
    <mergeCell ref="G601:K601"/>
    <mergeCell ref="D601:F601"/>
    <mergeCell ref="G602:K602"/>
    <mergeCell ref="D602:F602"/>
    <mergeCell ref="G603:K603"/>
    <mergeCell ref="D603:F603"/>
    <mergeCell ref="G594:K594"/>
    <mergeCell ref="D594:F594"/>
    <mergeCell ref="G595:K595"/>
    <mergeCell ref="D595:F595"/>
    <mergeCell ref="G596:K596"/>
    <mergeCell ref="D596:F596"/>
    <mergeCell ref="G597:K597"/>
    <mergeCell ref="D597:F597"/>
    <mergeCell ref="G598:K598"/>
    <mergeCell ref="D598:F598"/>
    <mergeCell ref="G589:K589"/>
    <mergeCell ref="D589:F589"/>
    <mergeCell ref="G590:K590"/>
    <mergeCell ref="D590:F590"/>
    <mergeCell ref="G591:K591"/>
    <mergeCell ref="D591:F591"/>
    <mergeCell ref="G592:K592"/>
    <mergeCell ref="D592:F592"/>
    <mergeCell ref="G593:K593"/>
    <mergeCell ref="D593:F593"/>
    <mergeCell ref="G584:K584"/>
    <mergeCell ref="D584:F584"/>
    <mergeCell ref="G585:K585"/>
    <mergeCell ref="D585:F585"/>
    <mergeCell ref="G586:K586"/>
    <mergeCell ref="D586:F586"/>
    <mergeCell ref="G587:K587"/>
    <mergeCell ref="D587:F587"/>
    <mergeCell ref="G588:K588"/>
    <mergeCell ref="D588:F588"/>
    <mergeCell ref="G579:K579"/>
    <mergeCell ref="D579:F579"/>
    <mergeCell ref="G580:K580"/>
    <mergeCell ref="D580:F580"/>
    <mergeCell ref="G581:K581"/>
    <mergeCell ref="D581:F581"/>
    <mergeCell ref="G582:K582"/>
    <mergeCell ref="D582:F582"/>
    <mergeCell ref="G583:K583"/>
    <mergeCell ref="D583:F583"/>
    <mergeCell ref="G574:K574"/>
    <mergeCell ref="D574:F574"/>
    <mergeCell ref="G575:K575"/>
    <mergeCell ref="D575:F575"/>
    <mergeCell ref="G576:K576"/>
    <mergeCell ref="D576:F576"/>
    <mergeCell ref="G577:K577"/>
    <mergeCell ref="D577:F577"/>
    <mergeCell ref="G578:K578"/>
    <mergeCell ref="D578:F578"/>
    <mergeCell ref="D567:K567"/>
    <mergeCell ref="D569:K569"/>
    <mergeCell ref="G570:K570"/>
    <mergeCell ref="D570:F570"/>
    <mergeCell ref="G571:K571"/>
    <mergeCell ref="D571:F571"/>
    <mergeCell ref="G572:K572"/>
    <mergeCell ref="D572:F572"/>
    <mergeCell ref="G573:K573"/>
    <mergeCell ref="D573:F573"/>
    <mergeCell ref="G560:K560"/>
    <mergeCell ref="D560:F560"/>
    <mergeCell ref="G561:K561"/>
    <mergeCell ref="D561:F561"/>
    <mergeCell ref="G562:K562"/>
    <mergeCell ref="D562:F562"/>
    <mergeCell ref="G563:K563"/>
    <mergeCell ref="D563:F563"/>
    <mergeCell ref="G564:K564"/>
    <mergeCell ref="D564:F564"/>
    <mergeCell ref="G549:K549"/>
    <mergeCell ref="D549:F549"/>
    <mergeCell ref="G550:K550"/>
    <mergeCell ref="D550:F550"/>
    <mergeCell ref="G551:K551"/>
    <mergeCell ref="D551:F551"/>
    <mergeCell ref="D552:F552"/>
    <mergeCell ref="D553:F553"/>
    <mergeCell ref="D559:F559"/>
    <mergeCell ref="G544:K544"/>
    <mergeCell ref="D544:F544"/>
    <mergeCell ref="G545:K545"/>
    <mergeCell ref="D545:F545"/>
    <mergeCell ref="D546:F546"/>
    <mergeCell ref="G547:K547"/>
    <mergeCell ref="D547:F547"/>
    <mergeCell ref="G548:K548"/>
    <mergeCell ref="D548:F548"/>
    <mergeCell ref="D536:F536"/>
    <mergeCell ref="D538:F538"/>
    <mergeCell ref="D540:F540"/>
    <mergeCell ref="G541:K541"/>
    <mergeCell ref="D541:F541"/>
    <mergeCell ref="G542:K542"/>
    <mergeCell ref="D542:F542"/>
    <mergeCell ref="G543:K543"/>
    <mergeCell ref="D543:F543"/>
    <mergeCell ref="G531:K531"/>
    <mergeCell ref="D531:F531"/>
    <mergeCell ref="G532:K532"/>
    <mergeCell ref="D532:F532"/>
    <mergeCell ref="G533:K533"/>
    <mergeCell ref="D533:F533"/>
    <mergeCell ref="G534:K534"/>
    <mergeCell ref="D534:F534"/>
    <mergeCell ref="D535:F535"/>
    <mergeCell ref="G518:K518"/>
    <mergeCell ref="D518:F518"/>
    <mergeCell ref="G519:K519"/>
    <mergeCell ref="D519:F519"/>
    <mergeCell ref="D520:F520"/>
    <mergeCell ref="D521:F521"/>
    <mergeCell ref="D526:F526"/>
    <mergeCell ref="D529:F529"/>
    <mergeCell ref="G530:K530"/>
    <mergeCell ref="D530:F530"/>
    <mergeCell ref="D508:F508"/>
    <mergeCell ref="D510:F510"/>
    <mergeCell ref="D512:F512"/>
    <mergeCell ref="D514:F514"/>
    <mergeCell ref="G515:K515"/>
    <mergeCell ref="D515:F515"/>
    <mergeCell ref="G516:K516"/>
    <mergeCell ref="D516:F516"/>
    <mergeCell ref="G517:K517"/>
    <mergeCell ref="D517:F517"/>
    <mergeCell ref="G502:K502"/>
    <mergeCell ref="D502:F502"/>
    <mergeCell ref="G503:K503"/>
    <mergeCell ref="D503:F503"/>
    <mergeCell ref="G504:K504"/>
    <mergeCell ref="D504:F504"/>
    <mergeCell ref="G505:K505"/>
    <mergeCell ref="D505:F505"/>
    <mergeCell ref="D506:F506"/>
    <mergeCell ref="G492:K492"/>
    <mergeCell ref="D492:F492"/>
    <mergeCell ref="D493:F493"/>
    <mergeCell ref="D494:F494"/>
    <mergeCell ref="D496:F496"/>
    <mergeCell ref="D498:F498"/>
    <mergeCell ref="D500:F500"/>
    <mergeCell ref="G501:K501"/>
    <mergeCell ref="D501:F501"/>
    <mergeCell ref="D487:F487"/>
    <mergeCell ref="G488:K488"/>
    <mergeCell ref="D488:F488"/>
    <mergeCell ref="G489:K489"/>
    <mergeCell ref="D489:F489"/>
    <mergeCell ref="G490:K490"/>
    <mergeCell ref="D490:F490"/>
    <mergeCell ref="G491:K491"/>
    <mergeCell ref="D491:F491"/>
    <mergeCell ref="G479:K479"/>
    <mergeCell ref="D479:F479"/>
    <mergeCell ref="G480:K480"/>
    <mergeCell ref="D480:F480"/>
    <mergeCell ref="G481:K481"/>
    <mergeCell ref="D481:F481"/>
    <mergeCell ref="D482:F482"/>
    <mergeCell ref="D483:F483"/>
    <mergeCell ref="D485:F485"/>
    <mergeCell ref="D465:F465"/>
    <mergeCell ref="D466:F466"/>
    <mergeCell ref="D469:F469"/>
    <mergeCell ref="D472:F472"/>
    <mergeCell ref="D474:F474"/>
    <mergeCell ref="D476:F476"/>
    <mergeCell ref="G477:K477"/>
    <mergeCell ref="D477:F477"/>
    <mergeCell ref="G478:K478"/>
    <mergeCell ref="D478:F478"/>
    <mergeCell ref="G459:K459"/>
    <mergeCell ref="D459:F459"/>
    <mergeCell ref="G460:K460"/>
    <mergeCell ref="D460:F460"/>
    <mergeCell ref="G461:K461"/>
    <mergeCell ref="D461:F461"/>
    <mergeCell ref="G462:K462"/>
    <mergeCell ref="D462:F462"/>
    <mergeCell ref="D463:F463"/>
    <mergeCell ref="G454:K454"/>
    <mergeCell ref="D454:F454"/>
    <mergeCell ref="G455:K455"/>
    <mergeCell ref="D455:F455"/>
    <mergeCell ref="G456:K456"/>
    <mergeCell ref="D456:F456"/>
    <mergeCell ref="D457:F457"/>
    <mergeCell ref="G458:K458"/>
    <mergeCell ref="D458:F458"/>
    <mergeCell ref="G445:K445"/>
    <mergeCell ref="D445:F445"/>
    <mergeCell ref="D446:F446"/>
    <mergeCell ref="D447:F447"/>
    <mergeCell ref="D449:F449"/>
    <mergeCell ref="D451:F451"/>
    <mergeCell ref="G452:K452"/>
    <mergeCell ref="D452:F452"/>
    <mergeCell ref="G453:K453"/>
    <mergeCell ref="D453:F453"/>
    <mergeCell ref="D440:F440"/>
    <mergeCell ref="G441:K441"/>
    <mergeCell ref="D441:F441"/>
    <mergeCell ref="G442:K442"/>
    <mergeCell ref="D442:F442"/>
    <mergeCell ref="G443:K443"/>
    <mergeCell ref="D443:F443"/>
    <mergeCell ref="G444:K444"/>
    <mergeCell ref="D444:F444"/>
    <mergeCell ref="G428:K428"/>
    <mergeCell ref="D428:F428"/>
    <mergeCell ref="G429:K429"/>
    <mergeCell ref="D429:F429"/>
    <mergeCell ref="G430:K430"/>
    <mergeCell ref="D430:F430"/>
    <mergeCell ref="D431:F431"/>
    <mergeCell ref="D432:F432"/>
    <mergeCell ref="D437:F437"/>
    <mergeCell ref="D415:F415"/>
    <mergeCell ref="D417:F417"/>
    <mergeCell ref="D419:F419"/>
    <mergeCell ref="D421:F421"/>
    <mergeCell ref="D423:F423"/>
    <mergeCell ref="D425:F425"/>
    <mergeCell ref="G426:K426"/>
    <mergeCell ref="D426:F426"/>
    <mergeCell ref="G427:K427"/>
    <mergeCell ref="D427:F427"/>
    <mergeCell ref="G410:K410"/>
    <mergeCell ref="D410:F410"/>
    <mergeCell ref="G411:K411"/>
    <mergeCell ref="D411:F411"/>
    <mergeCell ref="G412:K412"/>
    <mergeCell ref="D412:F412"/>
    <mergeCell ref="G413:K413"/>
    <mergeCell ref="D413:F413"/>
    <mergeCell ref="D414:F414"/>
    <mergeCell ref="G398:K398"/>
    <mergeCell ref="D398:F398"/>
    <mergeCell ref="D399:F399"/>
    <mergeCell ref="D400:F400"/>
    <mergeCell ref="D402:F402"/>
    <mergeCell ref="D404:F404"/>
    <mergeCell ref="D406:F406"/>
    <mergeCell ref="D408:F408"/>
    <mergeCell ref="G409:K409"/>
    <mergeCell ref="D409:F409"/>
    <mergeCell ref="D393:F393"/>
    <mergeCell ref="G394:K394"/>
    <mergeCell ref="D394:F394"/>
    <mergeCell ref="G395:K395"/>
    <mergeCell ref="D395:F395"/>
    <mergeCell ref="G396:K396"/>
    <mergeCell ref="D396:F396"/>
    <mergeCell ref="G397:K397"/>
    <mergeCell ref="D397:F397"/>
    <mergeCell ref="G385:K385"/>
    <mergeCell ref="D385:F385"/>
    <mergeCell ref="G386:K386"/>
    <mergeCell ref="D386:F386"/>
    <mergeCell ref="G387:K387"/>
    <mergeCell ref="D387:F387"/>
    <mergeCell ref="D388:F388"/>
    <mergeCell ref="D389:F389"/>
    <mergeCell ref="D391:F391"/>
    <mergeCell ref="D372:F372"/>
    <mergeCell ref="D374:F374"/>
    <mergeCell ref="D375:F375"/>
    <mergeCell ref="D378:F378"/>
    <mergeCell ref="D380:F380"/>
    <mergeCell ref="D382:F382"/>
    <mergeCell ref="G383:K383"/>
    <mergeCell ref="D383:F383"/>
    <mergeCell ref="G384:K384"/>
    <mergeCell ref="D384:F384"/>
    <mergeCell ref="G367:K367"/>
    <mergeCell ref="D367:F367"/>
    <mergeCell ref="G368:K368"/>
    <mergeCell ref="D368:F368"/>
    <mergeCell ref="G369:K369"/>
    <mergeCell ref="D369:F369"/>
    <mergeCell ref="G370:K370"/>
    <mergeCell ref="D370:F370"/>
    <mergeCell ref="G371:K371"/>
    <mergeCell ref="D371:F371"/>
    <mergeCell ref="G362:K362"/>
    <mergeCell ref="D362:F362"/>
    <mergeCell ref="G363:K363"/>
    <mergeCell ref="D363:F363"/>
    <mergeCell ref="G364:K364"/>
    <mergeCell ref="D364:F364"/>
    <mergeCell ref="G365:K365"/>
    <mergeCell ref="D365:F365"/>
    <mergeCell ref="D366:F366"/>
    <mergeCell ref="G353:K353"/>
    <mergeCell ref="D353:F353"/>
    <mergeCell ref="G354:K354"/>
    <mergeCell ref="D354:F354"/>
    <mergeCell ref="D355:F355"/>
    <mergeCell ref="D356:F356"/>
    <mergeCell ref="D358:F358"/>
    <mergeCell ref="D360:F360"/>
    <mergeCell ref="G361:K361"/>
    <mergeCell ref="D361:F361"/>
    <mergeCell ref="D341:F341"/>
    <mergeCell ref="D346:F346"/>
    <mergeCell ref="D349:F349"/>
    <mergeCell ref="G350:K350"/>
    <mergeCell ref="D350:F350"/>
    <mergeCell ref="G351:K351"/>
    <mergeCell ref="D351:F351"/>
    <mergeCell ref="G352:K352"/>
    <mergeCell ref="D352:F352"/>
    <mergeCell ref="G336:K336"/>
    <mergeCell ref="D336:F336"/>
    <mergeCell ref="G337:K337"/>
    <mergeCell ref="D337:F337"/>
    <mergeCell ref="G338:K338"/>
    <mergeCell ref="D338:F338"/>
    <mergeCell ref="G339:K339"/>
    <mergeCell ref="D339:F339"/>
    <mergeCell ref="D340:F340"/>
    <mergeCell ref="D319:F319"/>
    <mergeCell ref="D321:F321"/>
    <mergeCell ref="D323:F323"/>
    <mergeCell ref="D328:F328"/>
    <mergeCell ref="D330:F330"/>
    <mergeCell ref="D332:F332"/>
    <mergeCell ref="D334:F334"/>
    <mergeCell ref="G335:K335"/>
    <mergeCell ref="D335:F335"/>
    <mergeCell ref="G314:K314"/>
    <mergeCell ref="D314:F314"/>
    <mergeCell ref="G315:K315"/>
    <mergeCell ref="D315:F315"/>
    <mergeCell ref="G316:K316"/>
    <mergeCell ref="D316:F316"/>
    <mergeCell ref="G317:K317"/>
    <mergeCell ref="D317:F317"/>
    <mergeCell ref="D318:F318"/>
    <mergeCell ref="G302:K302"/>
    <mergeCell ref="D302:F302"/>
    <mergeCell ref="D303:F303"/>
    <mergeCell ref="D304:F304"/>
    <mergeCell ref="D306:F306"/>
    <mergeCell ref="D308:F308"/>
    <mergeCell ref="D310:F310"/>
    <mergeCell ref="D312:F312"/>
    <mergeCell ref="G313:K313"/>
    <mergeCell ref="D313:F313"/>
    <mergeCell ref="D297:F297"/>
    <mergeCell ref="G298:K298"/>
    <mergeCell ref="D298:F298"/>
    <mergeCell ref="G299:K299"/>
    <mergeCell ref="D299:F299"/>
    <mergeCell ref="G300:K300"/>
    <mergeCell ref="D300:F300"/>
    <mergeCell ref="G301:K301"/>
    <mergeCell ref="D301:F301"/>
    <mergeCell ref="G289:K289"/>
    <mergeCell ref="D289:F289"/>
    <mergeCell ref="G290:K290"/>
    <mergeCell ref="D290:F290"/>
    <mergeCell ref="G291:K291"/>
    <mergeCell ref="D291:F291"/>
    <mergeCell ref="D292:F292"/>
    <mergeCell ref="D293:F293"/>
    <mergeCell ref="D295:F295"/>
    <mergeCell ref="D278:F278"/>
    <mergeCell ref="D279:F279"/>
    <mergeCell ref="D282:F282"/>
    <mergeCell ref="D284:F284"/>
    <mergeCell ref="D286:F286"/>
    <mergeCell ref="G287:K287"/>
    <mergeCell ref="D287:F287"/>
    <mergeCell ref="G288:K288"/>
    <mergeCell ref="D288:F288"/>
    <mergeCell ref="G272:K272"/>
    <mergeCell ref="D272:F272"/>
    <mergeCell ref="G273:K273"/>
    <mergeCell ref="D273:F273"/>
    <mergeCell ref="G274:K274"/>
    <mergeCell ref="D274:F274"/>
    <mergeCell ref="G275:K275"/>
    <mergeCell ref="D275:F275"/>
    <mergeCell ref="D276:F276"/>
    <mergeCell ref="G267:K267"/>
    <mergeCell ref="D267:F267"/>
    <mergeCell ref="G268:K268"/>
    <mergeCell ref="D268:F268"/>
    <mergeCell ref="G269:K269"/>
    <mergeCell ref="D269:F269"/>
    <mergeCell ref="D270:F270"/>
    <mergeCell ref="G271:K271"/>
    <mergeCell ref="D271:F271"/>
    <mergeCell ref="G258:K258"/>
    <mergeCell ref="D258:F258"/>
    <mergeCell ref="D259:F259"/>
    <mergeCell ref="D260:F260"/>
    <mergeCell ref="D262:F262"/>
    <mergeCell ref="D264:F264"/>
    <mergeCell ref="G265:K265"/>
    <mergeCell ref="D265:F265"/>
    <mergeCell ref="G266:K266"/>
    <mergeCell ref="D266:F266"/>
    <mergeCell ref="D253:F253"/>
    <mergeCell ref="G254:K254"/>
    <mergeCell ref="D254:F254"/>
    <mergeCell ref="G255:K255"/>
    <mergeCell ref="D255:F255"/>
    <mergeCell ref="G256:K256"/>
    <mergeCell ref="D256:F256"/>
    <mergeCell ref="G257:K257"/>
    <mergeCell ref="D257:F257"/>
    <mergeCell ref="G241:K241"/>
    <mergeCell ref="D241:F241"/>
    <mergeCell ref="G242:K242"/>
    <mergeCell ref="D242:F242"/>
    <mergeCell ref="G243:K243"/>
    <mergeCell ref="D243:F243"/>
    <mergeCell ref="D244:F244"/>
    <mergeCell ref="D245:F245"/>
    <mergeCell ref="D250:F250"/>
    <mergeCell ref="D227:F227"/>
    <mergeCell ref="D232:F232"/>
    <mergeCell ref="D234:F234"/>
    <mergeCell ref="D236:F236"/>
    <mergeCell ref="D238:F238"/>
    <mergeCell ref="G239:K239"/>
    <mergeCell ref="D239:F239"/>
    <mergeCell ref="G240:K240"/>
    <mergeCell ref="D240:F240"/>
    <mergeCell ref="G219:K219"/>
    <mergeCell ref="D219:F219"/>
    <mergeCell ref="G220:K220"/>
    <mergeCell ref="D220:F220"/>
    <mergeCell ref="G221:K221"/>
    <mergeCell ref="D221:F221"/>
    <mergeCell ref="D222:F222"/>
    <mergeCell ref="D223:F223"/>
    <mergeCell ref="D225:F225"/>
    <mergeCell ref="D208:F208"/>
    <mergeCell ref="D210:F210"/>
    <mergeCell ref="D212:F212"/>
    <mergeCell ref="D214:F214"/>
    <mergeCell ref="D216:F216"/>
    <mergeCell ref="G217:K217"/>
    <mergeCell ref="D217:F217"/>
    <mergeCell ref="G218:K218"/>
    <mergeCell ref="D218:F218"/>
    <mergeCell ref="G203:K203"/>
    <mergeCell ref="D203:F203"/>
    <mergeCell ref="G204:K204"/>
    <mergeCell ref="D204:F204"/>
    <mergeCell ref="G205:K205"/>
    <mergeCell ref="D205:F205"/>
    <mergeCell ref="G206:K206"/>
    <mergeCell ref="D206:F206"/>
    <mergeCell ref="D207:F207"/>
    <mergeCell ref="G194:K194"/>
    <mergeCell ref="D194:F194"/>
    <mergeCell ref="G195:K195"/>
    <mergeCell ref="D195:F195"/>
    <mergeCell ref="D196:F196"/>
    <mergeCell ref="D197:F197"/>
    <mergeCell ref="D199:F199"/>
    <mergeCell ref="D201:F201"/>
    <mergeCell ref="G202:K202"/>
    <mergeCell ref="D202:F202"/>
    <mergeCell ref="D186:F186"/>
    <mergeCell ref="D188:F188"/>
    <mergeCell ref="D190:F190"/>
    <mergeCell ref="G191:K191"/>
    <mergeCell ref="D191:F191"/>
    <mergeCell ref="G192:K192"/>
    <mergeCell ref="D192:F192"/>
    <mergeCell ref="G193:K193"/>
    <mergeCell ref="D193:F193"/>
    <mergeCell ref="G177:K177"/>
    <mergeCell ref="D177:F177"/>
    <mergeCell ref="G178:K178"/>
    <mergeCell ref="D178:F178"/>
    <mergeCell ref="G179:K179"/>
    <mergeCell ref="D179:F179"/>
    <mergeCell ref="D180:F180"/>
    <mergeCell ref="D182:F182"/>
    <mergeCell ref="D183:F183"/>
    <mergeCell ref="G172:K172"/>
    <mergeCell ref="D172:F172"/>
    <mergeCell ref="G173:K173"/>
    <mergeCell ref="D173:F173"/>
    <mergeCell ref="D174:F174"/>
    <mergeCell ref="G175:K175"/>
    <mergeCell ref="D175:F175"/>
    <mergeCell ref="G176:K176"/>
    <mergeCell ref="D176:F176"/>
    <mergeCell ref="D159:F159"/>
    <mergeCell ref="D162:F162"/>
    <mergeCell ref="D165:F165"/>
    <mergeCell ref="D168:F168"/>
    <mergeCell ref="G169:K169"/>
    <mergeCell ref="D169:F169"/>
    <mergeCell ref="G170:K170"/>
    <mergeCell ref="D170:F170"/>
    <mergeCell ref="G171:K171"/>
    <mergeCell ref="D171:F171"/>
    <mergeCell ref="G154:K154"/>
    <mergeCell ref="D154:F154"/>
    <mergeCell ref="G155:K155"/>
    <mergeCell ref="D155:F155"/>
    <mergeCell ref="G156:K156"/>
    <mergeCell ref="D156:F156"/>
    <mergeCell ref="G157:K157"/>
    <mergeCell ref="D157:F157"/>
    <mergeCell ref="D158:F158"/>
    <mergeCell ref="G140:K140"/>
    <mergeCell ref="D140:F140"/>
    <mergeCell ref="G141:K141"/>
    <mergeCell ref="D141:F141"/>
    <mergeCell ref="D142:F142"/>
    <mergeCell ref="D143:F143"/>
    <mergeCell ref="D148:F148"/>
    <mergeCell ref="D152:F152"/>
    <mergeCell ref="G153:K153"/>
    <mergeCell ref="D153:F153"/>
    <mergeCell ref="D123:F123"/>
    <mergeCell ref="D129:F129"/>
    <mergeCell ref="D133:F133"/>
    <mergeCell ref="D136:F136"/>
    <mergeCell ref="G137:K137"/>
    <mergeCell ref="D137:F137"/>
    <mergeCell ref="G138:K138"/>
    <mergeCell ref="D138:F138"/>
    <mergeCell ref="G139:K139"/>
    <mergeCell ref="D139:F139"/>
    <mergeCell ref="G111:K111"/>
    <mergeCell ref="D111:F111"/>
    <mergeCell ref="G112:K112"/>
    <mergeCell ref="D112:F112"/>
    <mergeCell ref="G113:K113"/>
    <mergeCell ref="D113:F113"/>
    <mergeCell ref="D114:F114"/>
    <mergeCell ref="D115:F115"/>
    <mergeCell ref="D119:F119"/>
    <mergeCell ref="D89:F89"/>
    <mergeCell ref="D95:F95"/>
    <mergeCell ref="D100:F100"/>
    <mergeCell ref="D105:F105"/>
    <mergeCell ref="D108:F108"/>
    <mergeCell ref="G109:K109"/>
    <mergeCell ref="D109:F109"/>
    <mergeCell ref="G110:K110"/>
    <mergeCell ref="D110:F110"/>
    <mergeCell ref="G83:K83"/>
    <mergeCell ref="D83:F83"/>
    <mergeCell ref="G84:K84"/>
    <mergeCell ref="D84:F84"/>
    <mergeCell ref="G85:K85"/>
    <mergeCell ref="D85:F85"/>
    <mergeCell ref="G86:K86"/>
    <mergeCell ref="D86:F86"/>
    <mergeCell ref="D87:F87"/>
    <mergeCell ref="G71:K71"/>
    <mergeCell ref="D71:F71"/>
    <mergeCell ref="D72:F72"/>
    <mergeCell ref="D73:F73"/>
    <mergeCell ref="D74:F74"/>
    <mergeCell ref="D77:F77"/>
    <mergeCell ref="D81:F81"/>
    <mergeCell ref="G82:K82"/>
    <mergeCell ref="D82:F82"/>
    <mergeCell ref="D66:F66"/>
    <mergeCell ref="G67:K67"/>
    <mergeCell ref="D67:F67"/>
    <mergeCell ref="G68:K68"/>
    <mergeCell ref="D68:F68"/>
    <mergeCell ref="G69:K69"/>
    <mergeCell ref="D69:F69"/>
    <mergeCell ref="G70:K70"/>
    <mergeCell ref="D70:F70"/>
    <mergeCell ref="G53:K53"/>
    <mergeCell ref="D53:F53"/>
    <mergeCell ref="G54:K54"/>
    <mergeCell ref="D54:F54"/>
    <mergeCell ref="G55:K55"/>
    <mergeCell ref="D55:F55"/>
    <mergeCell ref="D56:F56"/>
    <mergeCell ref="D58:F58"/>
    <mergeCell ref="D62:F62"/>
    <mergeCell ref="D32:F32"/>
    <mergeCell ref="D40:F40"/>
    <mergeCell ref="D44:F44"/>
    <mergeCell ref="D45:F45"/>
    <mergeCell ref="D50:F50"/>
    <mergeCell ref="G51:K51"/>
    <mergeCell ref="D51:F51"/>
    <mergeCell ref="G52:K52"/>
    <mergeCell ref="D52:F52"/>
    <mergeCell ref="G23:K23"/>
    <mergeCell ref="D23:F23"/>
    <mergeCell ref="G24:K24"/>
    <mergeCell ref="D24:F24"/>
    <mergeCell ref="G25:K25"/>
    <mergeCell ref="D25:F25"/>
    <mergeCell ref="D26:F26"/>
    <mergeCell ref="D27:F27"/>
    <mergeCell ref="D28:F28"/>
    <mergeCell ref="D3:F3"/>
    <mergeCell ref="D4:F4"/>
    <mergeCell ref="D7:F7"/>
    <mergeCell ref="D8:F8"/>
    <mergeCell ref="D20:F20"/>
    <mergeCell ref="G21:K21"/>
    <mergeCell ref="D21:F21"/>
    <mergeCell ref="G22:K22"/>
    <mergeCell ref="D22:F2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&amp;LE25.09.099 - INSERM
Remplacement de système intrusion et d'alarmes techniques sur 5 sites - &amp;RDPGF - Lot n°1 INTRUSION ET ALARMES TECHNIQUES 
DCE - Edition du 3/10/2025</oddHeader>
    <oddFooter>&amp;CEdition du 3/10/2025&amp;RPage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1" t="s">
        <v>272</v>
      </c>
      <c r="AA1" s="7">
        <f>IF(DPGF!G612&lt;&gt;"",DPGF!G612,"0")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273</v>
      </c>
      <c r="B3" s="35" t="s">
        <v>274</v>
      </c>
      <c r="C3" s="114" t="s">
        <v>299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275</v>
      </c>
      <c r="B5" s="35" t="s">
        <v>276</v>
      </c>
      <c r="C5" s="114" t="s">
        <v>300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285</v>
      </c>
      <c r="B7" s="35" t="s">
        <v>286</v>
      </c>
      <c r="C7" s="37" t="s">
        <v>301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287</v>
      </c>
      <c r="B9" s="35" t="s">
        <v>288</v>
      </c>
      <c r="C9" s="37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277</v>
      </c>
      <c r="B11" s="35" t="s">
        <v>278</v>
      </c>
      <c r="C11" s="114" t="s">
        <v>39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289</v>
      </c>
      <c r="B13" s="35" t="s">
        <v>290</v>
      </c>
      <c r="C13" s="37" t="s">
        <v>302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291</v>
      </c>
      <c r="B15" s="35" t="s">
        <v>292</v>
      </c>
      <c r="C15" s="37" t="s">
        <v>303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293</v>
      </c>
      <c r="B17" s="35" t="s">
        <v>294</v>
      </c>
      <c r="C17" s="37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295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296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297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298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279</v>
      </c>
      <c r="B24" s="35" t="s">
        <v>280</v>
      </c>
      <c r="C24" s="114" t="s">
        <v>304</v>
      </c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281</v>
      </c>
      <c r="B26" s="35" t="s">
        <v>282</v>
      </c>
      <c r="C26" s="114"/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283</v>
      </c>
      <c r="B28" s="35" t="s">
        <v>284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305</v>
      </c>
      <c r="B1" s="7" t="s">
        <v>306</v>
      </c>
    </row>
    <row r="2" spans="1:3" x14ac:dyDescent="0.25">
      <c r="A2" s="7" t="s">
        <v>307</v>
      </c>
      <c r="B2" s="7" t="s">
        <v>299</v>
      </c>
    </row>
    <row r="3" spans="1:3" x14ac:dyDescent="0.25">
      <c r="A3" s="7" t="s">
        <v>308</v>
      </c>
      <c r="B3" s="7">
        <v>1</v>
      </c>
    </row>
    <row r="4" spans="1:3" x14ac:dyDescent="0.25">
      <c r="A4" s="7" t="s">
        <v>309</v>
      </c>
      <c r="B4" s="7">
        <v>0</v>
      </c>
    </row>
    <row r="5" spans="1:3" x14ac:dyDescent="0.25">
      <c r="A5" s="7" t="s">
        <v>310</v>
      </c>
      <c r="B5" s="7">
        <v>0</v>
      </c>
    </row>
    <row r="6" spans="1:3" x14ac:dyDescent="0.25">
      <c r="A6" s="7" t="s">
        <v>311</v>
      </c>
      <c r="B6" s="7">
        <v>1</v>
      </c>
    </row>
    <row r="7" spans="1:3" x14ac:dyDescent="0.25">
      <c r="A7" s="7" t="s">
        <v>312</v>
      </c>
      <c r="B7" s="7">
        <v>1</v>
      </c>
    </row>
    <row r="8" spans="1:3" x14ac:dyDescent="0.25">
      <c r="A8" s="7" t="s">
        <v>313</v>
      </c>
      <c r="B8" s="7">
        <v>0</v>
      </c>
    </row>
    <row r="9" spans="1:3" x14ac:dyDescent="0.25">
      <c r="A9" s="7" t="s">
        <v>314</v>
      </c>
      <c r="B9" s="7">
        <v>0</v>
      </c>
    </row>
    <row r="10" spans="1:3" x14ac:dyDescent="0.25">
      <c r="A10" s="7" t="s">
        <v>315</v>
      </c>
      <c r="C10" s="7" t="s">
        <v>316</v>
      </c>
    </row>
    <row r="11" spans="1:3" x14ac:dyDescent="0.25">
      <c r="A11" s="7" t="s">
        <v>317</v>
      </c>
      <c r="B11" s="7">
        <v>0</v>
      </c>
    </row>
    <row r="12" spans="1:3" x14ac:dyDescent="0.25">
      <c r="A12" s="7" t="s">
        <v>318</v>
      </c>
      <c r="B12" s="7" t="s">
        <v>319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5" t="s">
        <v>320</v>
      </c>
      <c r="C2" s="115"/>
      <c r="D2" s="115"/>
      <c r="E2" s="115"/>
      <c r="F2" s="115"/>
      <c r="G2" s="115"/>
      <c r="H2" s="115"/>
      <c r="I2" s="115"/>
      <c r="J2" s="115"/>
    </row>
    <row r="4" spans="1:10" ht="12.75" customHeight="1" x14ac:dyDescent="0.25">
      <c r="A4" s="36" t="s">
        <v>273</v>
      </c>
      <c r="B4" s="35" t="s">
        <v>321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25">
      <c r="A6" s="36" t="s">
        <v>275</v>
      </c>
      <c r="B6" s="35" t="s">
        <v>322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25">
      <c r="A8" s="36" t="s">
        <v>285</v>
      </c>
      <c r="B8" s="35" t="s">
        <v>323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25">
      <c r="A10" s="36" t="s">
        <v>287</v>
      </c>
      <c r="B10" s="35" t="s">
        <v>324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6" t="s">
        <v>277</v>
      </c>
      <c r="B12" s="35" t="s">
        <v>325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25">
      <c r="A14" s="36" t="s">
        <v>289</v>
      </c>
      <c r="B14" s="35" t="s">
        <v>326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25">
      <c r="A16" s="36" t="s">
        <v>291</v>
      </c>
      <c r="B16" s="35" t="s">
        <v>327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25">
      <c r="A18" s="36" t="s">
        <v>293</v>
      </c>
      <c r="B18" s="35" t="s">
        <v>328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36" t="s">
        <v>329</v>
      </c>
      <c r="B20" s="35" t="s">
        <v>330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36" t="s">
        <v>279</v>
      </c>
      <c r="B22" s="35" t="s">
        <v>331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36" t="s">
        <v>281</v>
      </c>
      <c r="B24" s="35" t="s">
        <v>332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25">
      <c r="A28" s="36" t="s">
        <v>283</v>
      </c>
      <c r="B28" s="35" t="s">
        <v>333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9" t="s">
        <v>334</v>
      </c>
      <c r="C2" s="119"/>
      <c r="D2" s="119"/>
      <c r="E2" s="119"/>
      <c r="F2" s="119"/>
    </row>
    <row r="4" spans="2:6" ht="12.75" customHeight="1" x14ac:dyDescent="0.25">
      <c r="B4" s="42" t="s">
        <v>335</v>
      </c>
      <c r="C4" s="42" t="s">
        <v>336</v>
      </c>
      <c r="D4" s="42" t="s">
        <v>337</v>
      </c>
      <c r="E4" s="42" t="s">
        <v>338</v>
      </c>
      <c r="F4" s="42" t="s">
        <v>339</v>
      </c>
    </row>
    <row r="6" spans="2:6" ht="12.75" customHeight="1" x14ac:dyDescent="0.25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25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25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25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25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25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25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25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25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25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25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25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25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25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25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25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25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25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25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25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25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25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25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25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25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Dumazet</dc:creator>
  <cp:lastModifiedBy>Fabrice Dumazet</cp:lastModifiedBy>
  <dcterms:created xsi:type="dcterms:W3CDTF">2025-10-07T08:05:50Z</dcterms:created>
  <dcterms:modified xsi:type="dcterms:W3CDTF">2025-10-07T08:06:23Z</dcterms:modified>
</cp:coreProperties>
</file>